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22056" windowHeight="11424" activeTab="0"/>
  </bookViews>
  <sheets>
    <sheet name="入力シート" sheetId="1" r:id="rId1"/>
    <sheet name="入力見本" sheetId="2" r:id="rId2"/>
    <sheet name="入力番号表" sheetId="3" r:id="rId3"/>
  </sheets>
  <definedNames>
    <definedName name="_xlnm.Print_Area" localSheetId="0">'入力シート'!$C$2:$K$42</definedName>
    <definedName name="_xlnm.Print_Area" localSheetId="1">'入力見本'!$C$2:$K$42</definedName>
    <definedName name="_xlnm.Print_Area" localSheetId="2">'入力番号表'!$B$2:$I$53</definedName>
    <definedName name="区分番号">'入力シート'!$I$47:$J$52</definedName>
    <definedName name="都道府県番号">'入力シート'!$F$47:$G$95</definedName>
    <definedName name="分野番号">'入力シート'!$I$56:$J$63</definedName>
  </definedNames>
  <calcPr fullCalcOnLoad="1"/>
</workbook>
</file>

<file path=xl/sharedStrings.xml><?xml version="1.0" encoding="utf-8"?>
<sst xmlns="http://schemas.openxmlformats.org/spreadsheetml/2006/main" count="323" uniqueCount="127">
  <si>
    <t>受付番号</t>
  </si>
  <si>
    <t>フリガナ</t>
  </si>
  <si>
    <t>郵便番号</t>
  </si>
  <si>
    <t>住所</t>
  </si>
  <si>
    <t>電話番号</t>
  </si>
  <si>
    <t>e-mail</t>
  </si>
  <si>
    <t>連絡先</t>
  </si>
  <si>
    <t>都道府県</t>
  </si>
  <si>
    <t>役職</t>
  </si>
  <si>
    <t>Fax番号</t>
  </si>
  <si>
    <t>部署</t>
  </si>
  <si>
    <t>参加区分</t>
  </si>
  <si>
    <t>役職等</t>
  </si>
  <si>
    <t>ページ数</t>
  </si>
  <si>
    <t>題目</t>
  </si>
  <si>
    <t>内容</t>
  </si>
  <si>
    <t>分野</t>
  </si>
  <si>
    <t>物理</t>
  </si>
  <si>
    <t>化学</t>
  </si>
  <si>
    <t>生物</t>
  </si>
  <si>
    <t>地学</t>
  </si>
  <si>
    <t>環境</t>
  </si>
  <si>
    <t>理科教育</t>
  </si>
  <si>
    <t>実習</t>
  </si>
  <si>
    <t>【１】　参加者情報</t>
  </si>
  <si>
    <t>団体名</t>
  </si>
  <si>
    <t>勤務先・所属等</t>
  </si>
  <si>
    <t>区分</t>
  </si>
  <si>
    <t>連絡・要望等</t>
  </si>
  <si>
    <t>一般</t>
  </si>
  <si>
    <t>日本理化学協会役員</t>
  </si>
  <si>
    <t>都道府県研究会役員</t>
  </si>
  <si>
    <t>賛助会員</t>
  </si>
  <si>
    <t>その他</t>
  </si>
  <si>
    <t>連絡等</t>
  </si>
  <si>
    <t>氏　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</si>
  <si>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</si>
  <si>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</si>
  <si>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</si>
  <si>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</si>
  <si>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</si>
  <si>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</si>
  <si>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</si>
  <si>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</si>
  <si>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</si>
  <si>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</si>
  <si>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</si>
  <si>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</si>
  <si>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</si>
  <si>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</si>
  <si>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</si>
  <si>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</si>
  <si>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</si>
  <si>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</si>
  <si>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</si>
  <si>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</si>
  <si>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</si>
  <si>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</si>
  <si>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</si>
  <si>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</si>
  <si>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</si>
  <si>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</si>
  <si>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</si>
  <si>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</si>
  <si>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</si>
  <si>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</si>
  <si>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</si>
  <si>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</si>
  <si>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</si>
  <si>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</si>
  <si>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</si>
  <si>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</si>
  <si>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</si>
  <si>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</si>
  <si>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</si>
  <si>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</si>
  <si>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</si>
  <si>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</si>
  <si>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</si>
  <si>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</si>
  <si>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</si>
  <si>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</si>
  <si>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</si>
  <si>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シジョウ　タイカイ</t>
  </si>
  <si>
    <t>xxxxxx@xxxx.xxxx.jp</t>
  </si>
  <si>
    <t>教諭</t>
  </si>
  <si>
    <t>090-xxxx-xxxx</t>
  </si>
  <si>
    <t>03-xxxx-xxxx</t>
  </si>
  <si>
    <t>123-xxxx</t>
  </si>
  <si>
    <t>123-yyyy</t>
  </si>
  <si>
    <t>東京都ＸＸ区ＸＸＸ x-xx-xx</t>
  </si>
  <si>
    <t>東京都立ＹＹ高等学校</t>
  </si>
  <si>
    <t>東京都ＹＹ区ＹＹＹ y-yy-yy</t>
  </si>
  <si>
    <t>ＺＺＺ委員会・委員長</t>
  </si>
  <si>
    <t>○○○○についての研究
－　サブタイトル　－</t>
  </si>
  <si>
    <t>○○○○○○……</t>
  </si>
  <si>
    <t>必須</t>
  </si>
  <si>
    <t>参加申込者</t>
  </si>
  <si>
    <t>　※自宅の場合は入力不要</t>
  </si>
  <si>
    <t>都道府県番号</t>
  </si>
  <si>
    <t>分野番号</t>
  </si>
  <si>
    <t xml:space="preserve"> ← 「2」または「4」を入力</t>
  </si>
  <si>
    <t xml:space="preserve"> ← 「分野番号」を入力</t>
  </si>
  <si>
    <t>03-yyyy-yyyy</t>
  </si>
  <si>
    <t>yyyyyy@yyyy.yyyy.jp</t>
  </si>
  <si>
    <t>※　事務局で入力</t>
  </si>
  <si>
    <t>　</t>
  </si>
  <si>
    <t>入 力 見 本</t>
  </si>
  <si>
    <t>◎　入力番号表　／　2020全国理科教育大会・誌上発表大会　参加申込書</t>
  </si>
  <si>
    <t>大会に関する連絡や郵便物の送付などに使用するものを入力してください。</t>
  </si>
  <si>
    <t xml:space="preserve"> ← 「都道府県番号」を入力</t>
  </si>
  <si>
    <t xml:space="preserve">
研究発表を希望される方のみ，入力してください。
共同研究やグループ発表の場合，代表者（論文投稿者）のみ，入力してください。</t>
  </si>
  <si>
    <t>志上　大海</t>
  </si>
  <si>
    <t xml:space="preserve"> ← 「区分番号」を入力</t>
  </si>
  <si>
    <t>区分番号</t>
  </si>
  <si>
    <t>　　ファイル名</t>
  </si>
  <si>
    <t>entry-2020@nirika.sakura.ne.jp</t>
  </si>
  <si>
    <t>　　送付先</t>
  </si>
  <si>
    <t>　　件名</t>
  </si>
  <si>
    <r>
      <t>　　送付先　</t>
    </r>
    <r>
      <rPr>
        <b/>
        <sz val="10"/>
        <color indexed="10"/>
        <rFont val="ＭＳ ゴシック"/>
        <family val="3"/>
      </rPr>
      <t>entry-2020@nirika.sakura.ne.jp</t>
    </r>
  </si>
  <si>
    <r>
      <t>　　(例)　</t>
    </r>
    <r>
      <rPr>
        <b/>
        <sz val="10"/>
        <color indexed="10"/>
        <rFont val="ＭＳ ゴシック"/>
        <family val="3"/>
      </rPr>
      <t>参加申込13志上　大海</t>
    </r>
  </si>
  <si>
    <t>◎　2020全国理科教育大会・誌上研究発表大会　参加申込書　／　日本理化学協会</t>
  </si>
  <si>
    <t>【２】　誌上研究発表申込</t>
  </si>
  <si>
    <t>(１)　保存するときのファイル名は，「"sh-entry"＋"都道府県番号"＋"氏　名".xls」としてください。</t>
  </si>
  <si>
    <t>(２)　電子メールの「件名」は，「"参加申込"＋"都道府県番号"＋"氏　名"」としてください。</t>
  </si>
  <si>
    <t>(３)　保存した申込用ファイルを電子メールに添付し，次のアドレスに送付してください。</t>
  </si>
  <si>
    <r>
      <t>　　(例)　</t>
    </r>
    <r>
      <rPr>
        <b/>
        <sz val="10"/>
        <color indexed="10"/>
        <rFont val="ＭＳ ゴシック"/>
        <family val="3"/>
      </rPr>
      <t>sh-entry13志上　大海.xls</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</si>
</sst>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0"/>
      <color theme="1"/>
      <name val="ＭＳ 明朝"/>
      <family val="1"/>
    </font>
    <font>
      <sz val="10"/>
      <color indexed="8"/>
      <name val="ＭＳ 明朝"/>
      <family val="1"/>
    </font>
    <font>
      <sz val="6"/>
      <name val="ＭＳ 明朝"/>
      <family val="1"/>
    </font>
    <font>
      <b/>
      <sz val="10"/>
      <color indexed="10"/>
      <name val="ＭＳ ゴシック"/>
      <family val="3"/>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u val="single"/>
      <sz val="10"/>
      <color indexed="12"/>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u val="single"/>
      <sz val="10"/>
      <color indexed="20"/>
      <name val="ＭＳ 明朝"/>
      <family val="1"/>
    </font>
    <font>
      <sz val="10"/>
      <color indexed="17"/>
      <name val="ＭＳ 明朝"/>
      <family val="1"/>
    </font>
    <font>
      <sz val="10"/>
      <color indexed="8"/>
      <name val="ＭＳ ゴシック"/>
      <family val="3"/>
    </font>
    <font>
      <b/>
      <sz val="10"/>
      <color indexed="8"/>
      <name val="ＭＳ ゴシック"/>
      <family val="3"/>
    </font>
    <font>
      <sz val="12"/>
      <color indexed="8"/>
      <name val="ＭＳ ゴシック"/>
      <family val="3"/>
    </font>
    <font>
      <b/>
      <sz val="10"/>
      <color indexed="55"/>
      <name val="ＭＳ 明朝"/>
      <family val="1"/>
    </font>
    <font>
      <sz val="10"/>
      <color indexed="10"/>
      <name val="ＭＳ ゴシック"/>
      <family val="3"/>
    </font>
    <font>
      <sz val="10"/>
      <color indexed="17"/>
      <name val="ＭＳ ゴシック"/>
      <family val="3"/>
    </font>
    <font>
      <b/>
      <sz val="10"/>
      <color indexed="17"/>
      <name val="ＭＳ ゴシック"/>
      <family val="3"/>
    </font>
    <font>
      <sz val="14"/>
      <color indexed="8"/>
      <name val="ＭＳ ゴシック"/>
      <family val="3"/>
    </font>
    <font>
      <b/>
      <sz val="16"/>
      <color indexed="10"/>
      <name val="ＭＳ ゴシック"/>
      <family val="3"/>
    </font>
    <font>
      <sz val="10"/>
      <color theme="0"/>
      <name val="ＭＳ 明朝"/>
      <family val="1"/>
    </font>
    <font>
      <b/>
      <sz val="18"/>
      <color theme="3"/>
      <name val="Cambria"/>
      <family val="3"/>
    </font>
    <font>
      <b/>
      <sz val="10"/>
      <color theme="0"/>
      <name val="ＭＳ 明朝"/>
      <family val="1"/>
    </font>
    <font>
      <sz val="10"/>
      <color rgb="FF9C6500"/>
      <name val="ＭＳ 明朝"/>
      <family val="1"/>
    </font>
    <font>
      <u val="single"/>
      <sz val="10"/>
      <color theme="1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u val="single"/>
      <sz val="10"/>
      <color theme="11"/>
      <name val="ＭＳ 明朝"/>
      <family val="1"/>
    </font>
    <font>
      <sz val="10"/>
      <color rgb="FF006100"/>
      <name val="ＭＳ 明朝"/>
      <family val="1"/>
    </font>
    <font>
      <sz val="10"/>
      <color theme="1"/>
      <name val="ＭＳ ゴシック"/>
      <family val="3"/>
    </font>
    <font>
      <b/>
      <sz val="10"/>
      <color theme="1"/>
      <name val="ＭＳ ゴシック"/>
      <family val="3"/>
    </font>
    <font>
      <sz val="12"/>
      <color theme="1"/>
      <name val="ＭＳ ゴシック"/>
      <family val="3"/>
    </font>
    <font>
      <b/>
      <sz val="10"/>
      <color theme="0" tint="-0.24993999302387238"/>
      <name val="ＭＳ 明朝"/>
      <family val="1"/>
    </font>
    <font>
      <b/>
      <sz val="10"/>
      <color rgb="FFFF0000"/>
      <name val="ＭＳ ゴシック"/>
      <family val="3"/>
    </font>
    <font>
      <sz val="10"/>
      <color rgb="FFFF0000"/>
      <name val="ＭＳ ゴシック"/>
      <family val="3"/>
    </font>
    <font>
      <sz val="10"/>
      <color rgb="FF00B050"/>
      <name val="ＭＳ ゴシック"/>
      <family val="3"/>
    </font>
    <font>
      <b/>
      <sz val="10"/>
      <color rgb="FF00B050"/>
      <name val="ＭＳ ゴシック"/>
      <family val="3"/>
    </font>
    <font>
      <sz val="14"/>
      <color theme="1"/>
      <name val="ＭＳ ゴシック"/>
      <family val="3"/>
    </font>
    <font>
      <b/>
      <sz val="16"/>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gColor rgb="FFFFFF00"/>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02">
    <xf numFmtId="0" fontId="0" fillId="0" borderId="0" xfId="0" applyAlignment="1">
      <alignment vertical="center"/>
    </xf>
    <xf numFmtId="0" fontId="49" fillId="0" borderId="0" xfId="0" applyFont="1" applyAlignment="1">
      <alignment vertical="center"/>
    </xf>
    <xf numFmtId="0" fontId="49" fillId="0" borderId="0" xfId="0" applyFont="1" applyAlignment="1">
      <alignment horizontal="center" vertical="center"/>
    </xf>
    <xf numFmtId="0" fontId="49" fillId="0" borderId="10" xfId="0" applyFont="1" applyBorder="1" applyAlignment="1">
      <alignment horizontal="center" vertical="center"/>
    </xf>
    <xf numFmtId="0" fontId="49" fillId="0" borderId="0" xfId="0" applyFont="1" applyBorder="1" applyAlignment="1">
      <alignment vertical="center"/>
    </xf>
    <xf numFmtId="0" fontId="49" fillId="0" borderId="10" xfId="0" applyFont="1" applyBorder="1" applyAlignment="1">
      <alignment vertical="center"/>
    </xf>
    <xf numFmtId="0" fontId="49" fillId="0" borderId="0" xfId="0" applyFont="1" applyAlignment="1">
      <alignment horizontal="lef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0" xfId="0" applyFont="1" applyBorder="1" applyAlignment="1">
      <alignment horizontal="left" vertical="center"/>
    </xf>
    <xf numFmtId="0" fontId="49" fillId="0" borderId="14" xfId="0" applyFont="1" applyBorder="1" applyAlignment="1">
      <alignment vertical="center"/>
    </xf>
    <xf numFmtId="0" fontId="49" fillId="0" borderId="0" xfId="0" applyFont="1" applyBorder="1" applyAlignment="1">
      <alignment horizontal="center" vertical="center"/>
    </xf>
    <xf numFmtId="0" fontId="50" fillId="0" borderId="10" xfId="0" applyFont="1" applyBorder="1" applyAlignment="1">
      <alignment horizontal="left" vertical="center"/>
    </xf>
    <xf numFmtId="0" fontId="50" fillId="0" borderId="10" xfId="0" applyFont="1" applyBorder="1" applyAlignment="1">
      <alignment vertical="center"/>
    </xf>
    <xf numFmtId="0" fontId="5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52" fillId="0" borderId="0" xfId="0" applyFont="1" applyAlignment="1">
      <alignment vertical="center"/>
    </xf>
    <xf numFmtId="0" fontId="50" fillId="0" borderId="10" xfId="0" applyFont="1" applyBorder="1" applyAlignment="1" applyProtection="1">
      <alignment horizontal="center" vertical="center"/>
      <protection locked="0"/>
    </xf>
    <xf numFmtId="0" fontId="50" fillId="33" borderId="11" xfId="0" applyFont="1" applyFill="1" applyBorder="1" applyAlignment="1" applyProtection="1">
      <alignment horizontal="left" vertical="center"/>
      <protection locked="0"/>
    </xf>
    <xf numFmtId="0" fontId="50" fillId="33" borderId="13" xfId="0" applyFont="1" applyFill="1" applyBorder="1" applyAlignment="1" applyProtection="1">
      <alignment horizontal="center" vertical="center"/>
      <protection locked="0"/>
    </xf>
    <xf numFmtId="0" fontId="50" fillId="33" borderId="10" xfId="0" applyFont="1" applyFill="1" applyBorder="1" applyAlignment="1" applyProtection="1">
      <alignment horizontal="left" vertical="center"/>
      <protection locked="0"/>
    </xf>
    <xf numFmtId="0" fontId="50" fillId="33" borderId="15" xfId="0" applyFont="1" applyFill="1" applyBorder="1" applyAlignment="1" applyProtection="1">
      <alignment horizontal="center" vertical="center"/>
      <protection locked="0"/>
    </xf>
    <xf numFmtId="0" fontId="50" fillId="33" borderId="10" xfId="0" applyFont="1" applyFill="1" applyBorder="1" applyAlignment="1" applyProtection="1">
      <alignment horizontal="center" vertical="center"/>
      <protection locked="0"/>
    </xf>
    <xf numFmtId="0" fontId="50" fillId="33" borderId="12" xfId="0" applyFont="1" applyFill="1" applyBorder="1" applyAlignment="1" applyProtection="1">
      <alignment horizontal="center" vertical="center"/>
      <protection locked="0"/>
    </xf>
    <xf numFmtId="0" fontId="52" fillId="0" borderId="0" xfId="0" applyFont="1" applyAlignment="1" applyProtection="1">
      <alignment vertical="center"/>
      <protection/>
    </xf>
    <xf numFmtId="0" fontId="49" fillId="0" borderId="0" xfId="0" applyFont="1" applyAlignment="1" applyProtection="1">
      <alignment vertical="center"/>
      <protection/>
    </xf>
    <xf numFmtId="0" fontId="49" fillId="0" borderId="0" xfId="0" applyFont="1" applyAlignment="1" applyProtection="1">
      <alignment horizontal="center" vertical="center"/>
      <protection/>
    </xf>
    <xf numFmtId="0" fontId="49"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51" fillId="0" borderId="0" xfId="0" applyFont="1" applyAlignment="1" applyProtection="1">
      <alignment vertical="center"/>
      <protection/>
    </xf>
    <xf numFmtId="0" fontId="50" fillId="0" borderId="10" xfId="0" applyFont="1" applyBorder="1" applyAlignment="1" applyProtection="1">
      <alignment horizontal="center" vertical="center"/>
      <protection/>
    </xf>
    <xf numFmtId="0" fontId="49" fillId="0" borderId="10" xfId="0" applyFont="1" applyBorder="1" applyAlignment="1" applyProtection="1">
      <alignment horizontal="center" vertical="center"/>
      <protection/>
    </xf>
    <xf numFmtId="0" fontId="49" fillId="0" borderId="10" xfId="0" applyFont="1" applyBorder="1" applyAlignment="1" applyProtection="1">
      <alignment vertical="center"/>
      <protection/>
    </xf>
    <xf numFmtId="0" fontId="49" fillId="0" borderId="0" xfId="0" applyFont="1" applyAlignment="1" applyProtection="1">
      <alignment horizontal="left" vertical="center"/>
      <protection/>
    </xf>
    <xf numFmtId="0" fontId="49" fillId="0" borderId="10" xfId="0" applyFont="1" applyBorder="1" applyAlignment="1" applyProtection="1">
      <alignment vertical="center"/>
      <protection/>
    </xf>
    <xf numFmtId="0" fontId="49" fillId="0" borderId="11" xfId="0" applyFont="1" applyBorder="1" applyAlignment="1" applyProtection="1">
      <alignment vertical="center"/>
      <protection/>
    </xf>
    <xf numFmtId="0" fontId="50" fillId="33" borderId="11" xfId="0" applyFont="1" applyFill="1" applyBorder="1" applyAlignment="1" applyProtection="1">
      <alignment horizontal="left" vertical="center"/>
      <protection/>
    </xf>
    <xf numFmtId="0" fontId="49" fillId="0" borderId="12" xfId="0" applyFont="1" applyBorder="1" applyAlignment="1" applyProtection="1">
      <alignment vertical="center"/>
      <protection/>
    </xf>
    <xf numFmtId="0" fontId="49" fillId="0" borderId="13" xfId="0" applyFont="1" applyBorder="1" applyAlignment="1" applyProtection="1">
      <alignment vertical="center"/>
      <protection/>
    </xf>
    <xf numFmtId="0" fontId="50" fillId="0" borderId="10" xfId="0" applyFont="1" applyBorder="1" applyAlignment="1" applyProtection="1">
      <alignment horizontal="left" vertical="center"/>
      <protection/>
    </xf>
    <xf numFmtId="0" fontId="50" fillId="33" borderId="10" xfId="0" applyFont="1" applyFill="1" applyBorder="1" applyAlignment="1" applyProtection="1">
      <alignment horizontal="left" vertical="center"/>
      <protection/>
    </xf>
    <xf numFmtId="0" fontId="49" fillId="0" borderId="14" xfId="0" applyFont="1" applyBorder="1" applyAlignment="1" applyProtection="1">
      <alignment vertical="center"/>
      <protection/>
    </xf>
    <xf numFmtId="0" fontId="49" fillId="0" borderId="0" xfId="0" applyFont="1" applyBorder="1" applyAlignment="1" applyProtection="1">
      <alignment horizontal="center" vertical="center"/>
      <protection/>
    </xf>
    <xf numFmtId="0" fontId="50" fillId="0" borderId="10" xfId="0" applyFont="1" applyBorder="1" applyAlignment="1" applyProtection="1">
      <alignment vertical="center"/>
      <protection/>
    </xf>
    <xf numFmtId="0" fontId="53" fillId="33" borderId="13" xfId="0" applyFont="1" applyFill="1" applyBorder="1" applyAlignment="1" applyProtection="1">
      <alignment horizontal="center" vertical="center"/>
      <protection/>
    </xf>
    <xf numFmtId="0" fontId="54" fillId="0" borderId="0" xfId="0" applyFont="1" applyAlignment="1" applyProtection="1">
      <alignment horizontal="left" vertical="center"/>
      <protection/>
    </xf>
    <xf numFmtId="0" fontId="53" fillId="33" borderId="15" xfId="0" applyFont="1" applyFill="1" applyBorder="1" applyAlignment="1" applyProtection="1">
      <alignment horizontal="center" vertical="center"/>
      <protection/>
    </xf>
    <xf numFmtId="0" fontId="53" fillId="33" borderId="10" xfId="0" applyFont="1" applyFill="1" applyBorder="1" applyAlignment="1" applyProtection="1">
      <alignment horizontal="center" vertical="center"/>
      <protection/>
    </xf>
    <xf numFmtId="0" fontId="53" fillId="33" borderId="12" xfId="0" applyFont="1" applyFill="1" applyBorder="1" applyAlignment="1" applyProtection="1">
      <alignment horizontal="center" vertical="center"/>
      <protection/>
    </xf>
    <xf numFmtId="0" fontId="54" fillId="0" borderId="0" xfId="0" applyFont="1" applyAlignment="1" applyProtection="1">
      <alignment vertical="center"/>
      <protection/>
    </xf>
    <xf numFmtId="0" fontId="49" fillId="0" borderId="16" xfId="0" applyFont="1" applyBorder="1" applyAlignment="1">
      <alignment horizontal="left" vertical="center"/>
    </xf>
    <xf numFmtId="0" fontId="49" fillId="0" borderId="16" xfId="0" applyFont="1" applyBorder="1" applyAlignment="1">
      <alignment vertical="center"/>
    </xf>
    <xf numFmtId="0" fontId="55" fillId="0" borderId="0" xfId="0" applyFont="1" applyAlignment="1">
      <alignment horizontal="right" vertical="center"/>
    </xf>
    <xf numFmtId="0" fontId="55" fillId="0" borderId="0" xfId="0" applyFont="1" applyAlignment="1">
      <alignment horizontal="left" vertical="center"/>
    </xf>
    <xf numFmtId="0" fontId="55" fillId="0" borderId="0" xfId="0" applyFont="1" applyAlignment="1">
      <alignment vertical="center"/>
    </xf>
    <xf numFmtId="0" fontId="56" fillId="0" borderId="0" xfId="0" applyFont="1" applyAlignment="1">
      <alignment vertical="center"/>
    </xf>
    <xf numFmtId="0" fontId="54" fillId="0" borderId="0" xfId="0" applyFont="1" applyAlignment="1" applyProtection="1">
      <alignment horizontal="right" vertical="center"/>
      <protection/>
    </xf>
    <xf numFmtId="0" fontId="50" fillId="33" borderId="10" xfId="0" applyFont="1" applyFill="1" applyBorder="1" applyAlignment="1" applyProtection="1">
      <alignment horizontal="left" vertical="center"/>
      <protection locked="0"/>
    </xf>
    <xf numFmtId="0" fontId="50" fillId="0" borderId="15" xfId="0" applyFont="1" applyBorder="1" applyAlignment="1">
      <alignment horizontal="left" vertical="center"/>
    </xf>
    <xf numFmtId="0" fontId="50" fillId="0" borderId="17" xfId="0" applyFont="1" applyBorder="1" applyAlignment="1">
      <alignment horizontal="left" vertical="center"/>
    </xf>
    <xf numFmtId="0" fontId="50" fillId="33" borderId="15" xfId="0" applyFont="1" applyFill="1" applyBorder="1" applyAlignment="1" applyProtection="1">
      <alignment horizontal="left" vertical="center" wrapText="1"/>
      <protection locked="0"/>
    </xf>
    <xf numFmtId="0" fontId="50" fillId="33" borderId="18" xfId="0" applyFont="1" applyFill="1" applyBorder="1" applyAlignment="1" applyProtection="1">
      <alignment horizontal="left" vertical="center"/>
      <protection locked="0"/>
    </xf>
    <xf numFmtId="0" fontId="50" fillId="33" borderId="17" xfId="0" applyFont="1" applyFill="1" applyBorder="1" applyAlignment="1" applyProtection="1">
      <alignment horizontal="left" vertical="center"/>
      <protection locked="0"/>
    </xf>
    <xf numFmtId="0" fontId="50" fillId="33" borderId="18" xfId="0" applyFont="1" applyFill="1" applyBorder="1" applyAlignment="1" applyProtection="1">
      <alignment horizontal="left" vertical="center" wrapText="1"/>
      <protection locked="0"/>
    </xf>
    <xf numFmtId="0" fontId="50" fillId="33" borderId="17" xfId="0" applyFont="1" applyFill="1" applyBorder="1" applyAlignment="1" applyProtection="1">
      <alignment horizontal="left" vertical="center" wrapText="1"/>
      <protection locked="0"/>
    </xf>
    <xf numFmtId="0" fontId="49" fillId="0" borderId="19" xfId="0" applyFont="1" applyBorder="1" applyAlignment="1" applyProtection="1">
      <alignment horizontal="left" vertical="top" wrapText="1"/>
      <protection/>
    </xf>
    <xf numFmtId="0" fontId="49" fillId="0" borderId="20" xfId="0" applyFont="1" applyBorder="1" applyAlignment="1" applyProtection="1">
      <alignment horizontal="left" vertical="top" wrapText="1"/>
      <protection/>
    </xf>
    <xf numFmtId="0" fontId="49" fillId="0" borderId="21" xfId="0" applyFont="1" applyBorder="1" applyAlignment="1" applyProtection="1">
      <alignment horizontal="left" vertical="top" wrapText="1"/>
      <protection/>
    </xf>
    <xf numFmtId="0" fontId="49" fillId="0" borderId="22" xfId="0" applyFont="1" applyBorder="1" applyAlignment="1" applyProtection="1">
      <alignment horizontal="left" vertical="top" wrapText="1"/>
      <protection/>
    </xf>
    <xf numFmtId="0" fontId="49" fillId="0" borderId="23" xfId="0" applyFont="1" applyBorder="1" applyAlignment="1" applyProtection="1">
      <alignment horizontal="left" vertical="top" wrapText="1"/>
      <protection/>
    </xf>
    <xf numFmtId="0" fontId="49" fillId="0" borderId="24" xfId="0" applyFont="1" applyBorder="1" applyAlignment="1" applyProtection="1">
      <alignment horizontal="left" vertical="top" wrapText="1"/>
      <protection/>
    </xf>
    <xf numFmtId="0" fontId="49" fillId="0" borderId="11" xfId="0" applyFont="1" applyBorder="1" applyAlignment="1" applyProtection="1">
      <alignment horizontal="left" vertical="top" wrapText="1"/>
      <protection/>
    </xf>
    <xf numFmtId="0" fontId="49" fillId="0" borderId="13" xfId="0" applyFont="1" applyBorder="1" applyAlignment="1" applyProtection="1">
      <alignment horizontal="left" vertical="top" wrapText="1"/>
      <protection/>
    </xf>
    <xf numFmtId="0" fontId="50" fillId="33" borderId="12" xfId="0" applyFont="1" applyFill="1" applyBorder="1" applyAlignment="1" applyProtection="1">
      <alignment horizontal="left" vertical="center"/>
      <protection locked="0"/>
    </xf>
    <xf numFmtId="0" fontId="50" fillId="33" borderId="15" xfId="0" applyFont="1" applyFill="1" applyBorder="1" applyAlignment="1" applyProtection="1">
      <alignment horizontal="left" vertical="center"/>
      <protection locked="0"/>
    </xf>
    <xf numFmtId="0" fontId="56" fillId="0" borderId="0" xfId="0" applyFont="1" applyAlignment="1">
      <alignment horizontal="left" vertical="center"/>
    </xf>
    <xf numFmtId="0" fontId="57" fillId="0" borderId="25" xfId="0" applyFont="1" applyBorder="1" applyAlignment="1">
      <alignment horizontal="left" vertical="center" shrinkToFit="1"/>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pplyProtection="1">
      <alignment horizontal="center" vertical="center" wrapText="1"/>
      <protection/>
    </xf>
    <xf numFmtId="0" fontId="49" fillId="0" borderId="11" xfId="0" applyFont="1" applyBorder="1" applyAlignment="1" applyProtection="1">
      <alignment horizontal="center" vertical="center" wrapText="1"/>
      <protection/>
    </xf>
    <xf numFmtId="0" fontId="49" fillId="0" borderId="12" xfId="0" applyFont="1" applyBorder="1" applyAlignment="1" applyProtection="1">
      <alignment horizontal="center" vertical="center"/>
      <protection/>
    </xf>
    <xf numFmtId="0" fontId="49" fillId="0" borderId="13" xfId="0" applyFont="1" applyBorder="1" applyAlignment="1" applyProtection="1">
      <alignment horizontal="center" vertical="center"/>
      <protection/>
    </xf>
    <xf numFmtId="0" fontId="50" fillId="0" borderId="15" xfId="0" applyFont="1" applyBorder="1" applyAlignment="1" applyProtection="1">
      <alignment horizontal="left" vertical="center"/>
      <protection/>
    </xf>
    <xf numFmtId="0" fontId="50" fillId="0" borderId="17" xfId="0" applyFont="1" applyBorder="1" applyAlignment="1" applyProtection="1">
      <alignment horizontal="left" vertical="center"/>
      <protection/>
    </xf>
    <xf numFmtId="0" fontId="50" fillId="33" borderId="10" xfId="0" applyFont="1" applyFill="1" applyBorder="1" applyAlignment="1" applyProtection="1">
      <alignment horizontal="left" vertical="center"/>
      <protection/>
    </xf>
    <xf numFmtId="0" fontId="50" fillId="33" borderId="15" xfId="0" applyFont="1" applyFill="1" applyBorder="1" applyAlignment="1" applyProtection="1">
      <alignment horizontal="left" vertical="center" wrapText="1"/>
      <protection/>
    </xf>
    <xf numFmtId="0" fontId="50" fillId="33" borderId="18" xfId="0" applyFont="1" applyFill="1" applyBorder="1" applyAlignment="1" applyProtection="1">
      <alignment horizontal="left" vertical="center" wrapText="1"/>
      <protection/>
    </xf>
    <xf numFmtId="0" fontId="50" fillId="33" borderId="17" xfId="0" applyFont="1" applyFill="1" applyBorder="1" applyAlignment="1" applyProtection="1">
      <alignment horizontal="left" vertical="center" wrapText="1"/>
      <protection/>
    </xf>
    <xf numFmtId="0" fontId="50" fillId="33" borderId="18" xfId="0" applyFont="1" applyFill="1" applyBorder="1" applyAlignment="1" applyProtection="1">
      <alignment horizontal="left" vertical="center"/>
      <protection/>
    </xf>
    <xf numFmtId="0" fontId="50" fillId="33" borderId="17" xfId="0" applyFont="1" applyFill="1" applyBorder="1" applyAlignment="1" applyProtection="1">
      <alignment horizontal="left" vertical="center"/>
      <protection/>
    </xf>
    <xf numFmtId="0" fontId="49" fillId="0" borderId="11" xfId="0" applyFont="1" applyBorder="1" applyAlignment="1" applyProtection="1">
      <alignment horizontal="center" vertical="center"/>
      <protection/>
    </xf>
    <xf numFmtId="0" fontId="50" fillId="33" borderId="12" xfId="0" applyFont="1" applyFill="1" applyBorder="1" applyAlignment="1" applyProtection="1">
      <alignment horizontal="left" vertical="center"/>
      <protection/>
    </xf>
    <xf numFmtId="0" fontId="50" fillId="33" borderId="15" xfId="0" applyFont="1" applyFill="1" applyBorder="1" applyAlignment="1" applyProtection="1">
      <alignment horizontal="left" vertical="center"/>
      <protection/>
    </xf>
    <xf numFmtId="0" fontId="57" fillId="0" borderId="25" xfId="0" applyFont="1" applyBorder="1" applyAlignment="1" applyProtection="1">
      <alignment horizontal="left" vertical="center" shrinkToFit="1"/>
      <protection/>
    </xf>
    <xf numFmtId="0" fontId="58" fillId="0" borderId="26" xfId="0" applyFont="1" applyBorder="1" applyAlignment="1" applyProtection="1">
      <alignment horizontal="center" vertical="center"/>
      <protection/>
    </xf>
    <xf numFmtId="0" fontId="58" fillId="0" borderId="16"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xxx@xxxx.xxxx.jp" TargetMode="External" /><Relationship Id="rId2" Type="http://schemas.openxmlformats.org/officeDocument/2006/relationships/hyperlink" Target="mailto:yyyyyy@yyyy.yyyy.j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95"/>
  <sheetViews>
    <sheetView tabSelected="1" zoomScale="115" zoomScaleNormal="115" zoomScalePageLayoutView="0" workbookViewId="0" topLeftCell="A3">
      <pane xSplit="5" ySplit="3" topLeftCell="F6" activePane="bottomRight" state="frozen"/>
      <selection pane="topLeft" activeCell="A3" sqref="A3"/>
      <selection pane="topRight" activeCell="F3" sqref="F3"/>
      <selection pane="bottomLeft" activeCell="A6" sqref="A6"/>
      <selection pane="bottomRight" activeCell="F7" sqref="F7:H7"/>
    </sheetView>
  </sheetViews>
  <sheetFormatPr defaultColWidth="10.75390625" defaultRowHeight="18" customHeight="1"/>
  <cols>
    <col min="1" max="1" width="4.75390625" style="19" customWidth="1"/>
    <col min="2" max="2" width="4.75390625" style="1" customWidth="1"/>
    <col min="3" max="3" width="16.75390625" style="1" customWidth="1"/>
    <col min="4" max="4" width="6.75390625" style="2" customWidth="1"/>
    <col min="5" max="16384" width="10.75390625" style="1" customWidth="1"/>
  </cols>
  <sheetData>
    <row r="1" ht="18" customHeight="1">
      <c r="F1" s="4"/>
    </row>
    <row r="2" spans="3:11" ht="18" customHeight="1">
      <c r="C2" s="17"/>
      <c r="D2" s="18"/>
      <c r="E2" s="17"/>
      <c r="G2" s="17">
        <f>G31</f>
        <v>0</v>
      </c>
      <c r="H2" s="18">
        <f>F17</f>
        <v>0</v>
      </c>
      <c r="I2" s="17">
        <f>F7</f>
        <v>0</v>
      </c>
      <c r="J2" s="17"/>
      <c r="K2" s="18">
        <f>K6</f>
        <v>0</v>
      </c>
    </row>
    <row r="3" ht="18" customHeight="1">
      <c r="F3" s="4"/>
    </row>
    <row r="4" spans="3:11" ht="18" customHeight="1" thickBot="1">
      <c r="C4" s="80" t="s">
        <v>121</v>
      </c>
      <c r="D4" s="80"/>
      <c r="E4" s="80"/>
      <c r="F4" s="80"/>
      <c r="G4" s="80"/>
      <c r="H4" s="80"/>
      <c r="I4" s="80"/>
      <c r="J4" s="80"/>
      <c r="K4" s="80"/>
    </row>
    <row r="5" spans="6:11" ht="18" customHeight="1" thickTop="1">
      <c r="F5" s="4"/>
      <c r="K5" s="2"/>
    </row>
    <row r="6" spans="1:11" ht="18" customHeight="1">
      <c r="A6" s="19">
        <f>K6</f>
        <v>0</v>
      </c>
      <c r="B6" s="1" t="s">
        <v>106</v>
      </c>
      <c r="C6" s="16" t="s">
        <v>24</v>
      </c>
      <c r="J6" s="2" t="s">
        <v>0</v>
      </c>
      <c r="K6" s="20"/>
    </row>
    <row r="7" spans="1:11" ht="18" customHeight="1">
      <c r="A7" s="19">
        <f>F7</f>
        <v>0</v>
      </c>
      <c r="B7" s="1" t="s">
        <v>106</v>
      </c>
      <c r="C7" s="81" t="s">
        <v>97</v>
      </c>
      <c r="D7" s="3" t="s">
        <v>96</v>
      </c>
      <c r="E7" s="5" t="s">
        <v>35</v>
      </c>
      <c r="F7" s="78"/>
      <c r="G7" s="65"/>
      <c r="H7" s="66"/>
      <c r="J7" s="6"/>
      <c r="K7" s="56" t="s">
        <v>105</v>
      </c>
    </row>
    <row r="8" spans="1:11" ht="18" customHeight="1">
      <c r="A8" s="19">
        <f aca="true" t="shared" si="0" ref="A8:A35">F8</f>
        <v>0</v>
      </c>
      <c r="B8" s="1" t="s">
        <v>106</v>
      </c>
      <c r="C8" s="82"/>
      <c r="D8" s="3" t="s">
        <v>96</v>
      </c>
      <c r="E8" s="7" t="s">
        <v>1</v>
      </c>
      <c r="F8" s="78"/>
      <c r="G8" s="65"/>
      <c r="H8" s="66"/>
      <c r="J8" s="6"/>
      <c r="K8" s="6"/>
    </row>
    <row r="9" spans="1:11" ht="18" customHeight="1">
      <c r="A9" s="19">
        <f t="shared" si="0"/>
        <v>0</v>
      </c>
      <c r="B9" s="1" t="s">
        <v>106</v>
      </c>
      <c r="C9" s="84" t="s">
        <v>6</v>
      </c>
      <c r="D9" s="3" t="s">
        <v>96</v>
      </c>
      <c r="E9" s="8" t="s">
        <v>2</v>
      </c>
      <c r="F9" s="21"/>
      <c r="G9" s="6"/>
      <c r="H9" s="6"/>
      <c r="J9" s="6"/>
      <c r="K9" s="6"/>
    </row>
    <row r="10" spans="1:11" ht="18" customHeight="1">
      <c r="A10" s="19">
        <f t="shared" si="0"/>
        <v>0</v>
      </c>
      <c r="B10" s="1" t="s">
        <v>106</v>
      </c>
      <c r="C10" s="85"/>
      <c r="D10" s="3" t="s">
        <v>96</v>
      </c>
      <c r="E10" s="7" t="s">
        <v>3</v>
      </c>
      <c r="F10" s="61"/>
      <c r="G10" s="61"/>
      <c r="H10" s="61"/>
      <c r="I10" s="61"/>
      <c r="J10" s="61"/>
      <c r="K10" s="61"/>
    </row>
    <row r="11" spans="1:11" ht="18" customHeight="1">
      <c r="A11" s="19">
        <f t="shared" si="0"/>
        <v>0</v>
      </c>
      <c r="B11" s="1" t="s">
        <v>106</v>
      </c>
      <c r="C11" s="75" t="s">
        <v>109</v>
      </c>
      <c r="D11" s="3"/>
      <c r="E11" s="7" t="s">
        <v>25</v>
      </c>
      <c r="F11" s="61"/>
      <c r="G11" s="61"/>
      <c r="H11" s="61"/>
      <c r="I11" s="61"/>
      <c r="J11" s="61"/>
      <c r="K11" s="61"/>
    </row>
    <row r="12" spans="1:11" ht="18" customHeight="1">
      <c r="A12" s="19">
        <f t="shared" si="0"/>
        <v>0</v>
      </c>
      <c r="B12" s="1" t="s">
        <v>106</v>
      </c>
      <c r="C12" s="75"/>
      <c r="D12" s="3"/>
      <c r="E12" s="7" t="s">
        <v>10</v>
      </c>
      <c r="F12" s="61"/>
      <c r="G12" s="61"/>
      <c r="H12" s="61"/>
      <c r="I12" s="61"/>
      <c r="J12" s="61"/>
      <c r="K12" s="61"/>
    </row>
    <row r="13" spans="1:11" ht="18" customHeight="1">
      <c r="A13" s="19">
        <f t="shared" si="0"/>
        <v>0</v>
      </c>
      <c r="B13" s="1" t="s">
        <v>106</v>
      </c>
      <c r="C13" s="75"/>
      <c r="D13" s="3"/>
      <c r="E13" s="7" t="s">
        <v>8</v>
      </c>
      <c r="F13" s="61"/>
      <c r="G13" s="61"/>
      <c r="H13" s="61"/>
      <c r="I13" s="61"/>
      <c r="J13" s="61"/>
      <c r="K13" s="61"/>
    </row>
    <row r="14" spans="1:11" ht="18" customHeight="1">
      <c r="A14" s="19">
        <f t="shared" si="0"/>
        <v>0</v>
      </c>
      <c r="B14" s="1" t="s">
        <v>106</v>
      </c>
      <c r="C14" s="75"/>
      <c r="D14" s="3" t="s">
        <v>96</v>
      </c>
      <c r="E14" s="7" t="s">
        <v>4</v>
      </c>
      <c r="F14" s="61"/>
      <c r="G14" s="61"/>
      <c r="H14" s="6"/>
      <c r="I14" s="6"/>
      <c r="J14" s="6"/>
      <c r="K14" s="6"/>
    </row>
    <row r="15" spans="1:11" ht="18" customHeight="1">
      <c r="A15" s="19">
        <f t="shared" si="0"/>
        <v>0</v>
      </c>
      <c r="B15" s="1" t="s">
        <v>106</v>
      </c>
      <c r="C15" s="75"/>
      <c r="D15" s="3"/>
      <c r="E15" s="9" t="s">
        <v>9</v>
      </c>
      <c r="F15" s="77"/>
      <c r="G15" s="77"/>
      <c r="H15" s="6"/>
      <c r="I15" s="6"/>
      <c r="J15" s="6"/>
      <c r="K15" s="6"/>
    </row>
    <row r="16" spans="1:11" ht="18" customHeight="1">
      <c r="A16" s="19">
        <f t="shared" si="0"/>
        <v>0</v>
      </c>
      <c r="B16" s="1" t="s">
        <v>106</v>
      </c>
      <c r="C16" s="76"/>
      <c r="D16" s="3" t="s">
        <v>96</v>
      </c>
      <c r="E16" s="7" t="s">
        <v>5</v>
      </c>
      <c r="F16" s="61"/>
      <c r="G16" s="61"/>
      <c r="H16" s="61"/>
      <c r="I16" s="61"/>
      <c r="J16" s="61"/>
      <c r="K16" s="61"/>
    </row>
    <row r="17" spans="1:11" ht="18" customHeight="1">
      <c r="A17" s="19">
        <f t="shared" si="0"/>
        <v>0</v>
      </c>
      <c r="B17" s="1" t="s">
        <v>106</v>
      </c>
      <c r="C17" s="81" t="s">
        <v>26</v>
      </c>
      <c r="D17" s="3" t="s">
        <v>96</v>
      </c>
      <c r="E17" s="10" t="s">
        <v>7</v>
      </c>
      <c r="F17" s="22"/>
      <c r="G17" s="14">
        <f>VLOOKUP(F17,都道府県番号,2,FALSE)</f>
        <v>0</v>
      </c>
      <c r="H17" s="57" t="s">
        <v>110</v>
      </c>
      <c r="I17" s="6"/>
      <c r="J17" s="6"/>
      <c r="K17" s="6"/>
    </row>
    <row r="18" spans="1:11" ht="18" customHeight="1">
      <c r="A18" s="19">
        <f t="shared" si="0"/>
        <v>0</v>
      </c>
      <c r="B18" s="1" t="s">
        <v>106</v>
      </c>
      <c r="C18" s="83"/>
      <c r="D18" s="3"/>
      <c r="E18" s="7" t="s">
        <v>25</v>
      </c>
      <c r="F18" s="61"/>
      <c r="G18" s="61"/>
      <c r="H18" s="61"/>
      <c r="I18" s="61"/>
      <c r="J18" s="61"/>
      <c r="K18" s="61"/>
    </row>
    <row r="19" spans="1:11" ht="18" customHeight="1">
      <c r="A19" s="19">
        <f t="shared" si="0"/>
        <v>0</v>
      </c>
      <c r="B19" s="1" t="s">
        <v>106</v>
      </c>
      <c r="C19" s="83"/>
      <c r="D19" s="3"/>
      <c r="E19" s="7" t="s">
        <v>10</v>
      </c>
      <c r="F19" s="61"/>
      <c r="G19" s="61"/>
      <c r="H19" s="61"/>
      <c r="I19" s="61"/>
      <c r="J19" s="61"/>
      <c r="K19" s="61"/>
    </row>
    <row r="20" spans="1:11" ht="18" customHeight="1">
      <c r="A20" s="19">
        <f t="shared" si="0"/>
        <v>0</v>
      </c>
      <c r="B20" s="1" t="s">
        <v>106</v>
      </c>
      <c r="C20" s="83"/>
      <c r="D20" s="3"/>
      <c r="E20" s="7" t="s">
        <v>8</v>
      </c>
      <c r="F20" s="61"/>
      <c r="G20" s="61"/>
      <c r="H20" s="61"/>
      <c r="I20" s="61"/>
      <c r="J20" s="61"/>
      <c r="K20" s="61"/>
    </row>
    <row r="21" spans="1:11" ht="18" customHeight="1">
      <c r="A21" s="19">
        <f t="shared" si="0"/>
        <v>0</v>
      </c>
      <c r="B21" s="1" t="s">
        <v>106</v>
      </c>
      <c r="C21" s="83"/>
      <c r="D21" s="3"/>
      <c r="E21" s="7" t="s">
        <v>2</v>
      </c>
      <c r="F21" s="23"/>
      <c r="G21" s="6"/>
      <c r="H21" s="6"/>
      <c r="I21" s="6"/>
      <c r="J21" s="6"/>
      <c r="K21" s="6"/>
    </row>
    <row r="22" spans="1:11" ht="18" customHeight="1">
      <c r="A22" s="19">
        <f t="shared" si="0"/>
        <v>0</v>
      </c>
      <c r="B22" s="1" t="s">
        <v>106</v>
      </c>
      <c r="C22" s="83"/>
      <c r="D22" s="3"/>
      <c r="E22" s="7" t="s">
        <v>3</v>
      </c>
      <c r="F22" s="61"/>
      <c r="G22" s="61"/>
      <c r="H22" s="61"/>
      <c r="I22" s="61"/>
      <c r="J22" s="61"/>
      <c r="K22" s="61"/>
    </row>
    <row r="23" spans="1:11" ht="18" customHeight="1">
      <c r="A23" s="19">
        <f t="shared" si="0"/>
        <v>0</v>
      </c>
      <c r="B23" s="1" t="s">
        <v>106</v>
      </c>
      <c r="C23" s="83"/>
      <c r="D23" s="3"/>
      <c r="E23" s="7" t="s">
        <v>4</v>
      </c>
      <c r="F23" s="61"/>
      <c r="G23" s="61"/>
      <c r="H23" s="6"/>
      <c r="I23" s="6"/>
      <c r="J23" s="6"/>
      <c r="K23" s="6"/>
    </row>
    <row r="24" spans="1:11" ht="18" customHeight="1">
      <c r="A24" s="19">
        <f t="shared" si="0"/>
        <v>0</v>
      </c>
      <c r="B24" s="1" t="s">
        <v>106</v>
      </c>
      <c r="C24" s="83"/>
      <c r="D24" s="3"/>
      <c r="E24" s="7" t="s">
        <v>9</v>
      </c>
      <c r="F24" s="77"/>
      <c r="G24" s="77"/>
      <c r="H24" s="6"/>
      <c r="I24" s="6"/>
      <c r="J24" s="6"/>
      <c r="K24" s="6"/>
    </row>
    <row r="25" spans="1:11" ht="18" customHeight="1">
      <c r="A25" s="19">
        <f t="shared" si="0"/>
        <v>0</v>
      </c>
      <c r="B25" s="1" t="s">
        <v>106</v>
      </c>
      <c r="C25" s="82"/>
      <c r="D25" s="3"/>
      <c r="E25" s="7" t="s">
        <v>5</v>
      </c>
      <c r="F25" s="61"/>
      <c r="G25" s="61"/>
      <c r="H25" s="61"/>
      <c r="I25" s="61"/>
      <c r="J25" s="61"/>
      <c r="K25" s="61"/>
    </row>
    <row r="26" spans="1:11" ht="18" customHeight="1">
      <c r="A26" s="19">
        <f t="shared" si="0"/>
        <v>0</v>
      </c>
      <c r="B26" s="1" t="s">
        <v>106</v>
      </c>
      <c r="C26" s="81" t="s">
        <v>11</v>
      </c>
      <c r="D26" s="3" t="s">
        <v>96</v>
      </c>
      <c r="E26" s="7" t="s">
        <v>27</v>
      </c>
      <c r="F26" s="24"/>
      <c r="G26" s="62">
        <f>VLOOKUP(F26,区分番号,2,FALSE)</f>
        <v>0</v>
      </c>
      <c r="H26" s="63"/>
      <c r="I26" s="57" t="s">
        <v>113</v>
      </c>
      <c r="J26" s="6"/>
      <c r="K26" s="6"/>
    </row>
    <row r="27" spans="1:11" ht="18" customHeight="1">
      <c r="A27" s="19">
        <f t="shared" si="0"/>
        <v>0</v>
      </c>
      <c r="B27" s="1" t="s">
        <v>106</v>
      </c>
      <c r="C27" s="82"/>
      <c r="D27" s="3"/>
      <c r="E27" s="7" t="s">
        <v>12</v>
      </c>
      <c r="F27" s="61"/>
      <c r="G27" s="61"/>
      <c r="H27" s="61"/>
      <c r="I27" s="61"/>
      <c r="J27" s="61"/>
      <c r="K27" s="61"/>
    </row>
    <row r="28" spans="1:11" ht="36" customHeight="1">
      <c r="A28" s="19">
        <f t="shared" si="0"/>
        <v>0</v>
      </c>
      <c r="B28" s="1" t="s">
        <v>106</v>
      </c>
      <c r="C28" s="3" t="s">
        <v>28</v>
      </c>
      <c r="D28" s="3"/>
      <c r="E28" s="12"/>
      <c r="F28" s="64"/>
      <c r="G28" s="67"/>
      <c r="H28" s="67"/>
      <c r="I28" s="67"/>
      <c r="J28" s="67"/>
      <c r="K28" s="68"/>
    </row>
    <row r="29" spans="2:11" ht="18" customHeight="1">
      <c r="B29" s="1" t="s">
        <v>106</v>
      </c>
      <c r="C29" s="13"/>
      <c r="D29" s="13"/>
      <c r="E29" s="4"/>
      <c r="F29" s="13"/>
      <c r="G29" s="13"/>
      <c r="H29" s="13"/>
      <c r="I29" s="13"/>
      <c r="J29" s="13"/>
      <c r="K29" s="13"/>
    </row>
    <row r="30" spans="2:3" ht="18" customHeight="1">
      <c r="B30" s="1" t="s">
        <v>106</v>
      </c>
      <c r="C30" s="16" t="s">
        <v>122</v>
      </c>
    </row>
    <row r="31" spans="1:8" ht="18" customHeight="1">
      <c r="A31" s="19">
        <f t="shared" si="0"/>
        <v>0</v>
      </c>
      <c r="B31" s="1" t="s">
        <v>106</v>
      </c>
      <c r="C31" s="69" t="s">
        <v>111</v>
      </c>
      <c r="D31" s="70"/>
      <c r="E31" s="7" t="s">
        <v>16</v>
      </c>
      <c r="F31" s="25"/>
      <c r="G31" s="15">
        <f>VLOOKUP(F31,分野番号,2,FALSE)</f>
        <v>0</v>
      </c>
      <c r="H31" s="58" t="s">
        <v>102</v>
      </c>
    </row>
    <row r="32" spans="1:7" ht="18" customHeight="1">
      <c r="A32" s="19">
        <f t="shared" si="0"/>
        <v>0</v>
      </c>
      <c r="B32" s="1" t="s">
        <v>106</v>
      </c>
      <c r="C32" s="71"/>
      <c r="D32" s="72"/>
      <c r="E32" s="7" t="s">
        <v>13</v>
      </c>
      <c r="F32" s="26"/>
      <c r="G32" s="58" t="s">
        <v>101</v>
      </c>
    </row>
    <row r="33" spans="1:11" ht="36" customHeight="1">
      <c r="A33" s="19">
        <f t="shared" si="0"/>
        <v>0</v>
      </c>
      <c r="B33" s="1" t="s">
        <v>106</v>
      </c>
      <c r="C33" s="71"/>
      <c r="D33" s="72"/>
      <c r="E33" s="7" t="s">
        <v>14</v>
      </c>
      <c r="F33" s="64"/>
      <c r="G33" s="65"/>
      <c r="H33" s="65"/>
      <c r="I33" s="65"/>
      <c r="J33" s="65"/>
      <c r="K33" s="66"/>
    </row>
    <row r="34" spans="1:11" ht="72" customHeight="1">
      <c r="A34" s="19">
        <f t="shared" si="0"/>
        <v>0</v>
      </c>
      <c r="B34" s="1" t="s">
        <v>106</v>
      </c>
      <c r="C34" s="71"/>
      <c r="D34" s="72"/>
      <c r="E34" s="7" t="s">
        <v>15</v>
      </c>
      <c r="F34" s="64"/>
      <c r="G34" s="65"/>
      <c r="H34" s="65"/>
      <c r="I34" s="65"/>
      <c r="J34" s="65"/>
      <c r="K34" s="66"/>
    </row>
    <row r="35" spans="1:11" ht="36" customHeight="1">
      <c r="A35" s="19">
        <f t="shared" si="0"/>
        <v>0</v>
      </c>
      <c r="B35" s="1" t="s">
        <v>106</v>
      </c>
      <c r="C35" s="73"/>
      <c r="D35" s="74"/>
      <c r="E35" s="7" t="s">
        <v>34</v>
      </c>
      <c r="F35" s="64"/>
      <c r="G35" s="67"/>
      <c r="H35" s="67"/>
      <c r="I35" s="67"/>
      <c r="J35" s="67"/>
      <c r="K35" s="68"/>
    </row>
    <row r="37" ht="18" customHeight="1">
      <c r="C37" s="28" t="s">
        <v>123</v>
      </c>
    </row>
    <row r="38" spans="3:11" ht="18" customHeight="1">
      <c r="C38" s="28" t="s">
        <v>115</v>
      </c>
      <c r="D38" s="79" t="str">
        <f>"sh-entry"&amp;F17&amp;F7&amp;".xls"</f>
        <v>sh-entry.xls</v>
      </c>
      <c r="E38" s="79"/>
      <c r="F38" s="79"/>
      <c r="G38" s="79"/>
      <c r="H38" s="59"/>
      <c r="I38" s="59"/>
      <c r="J38" s="59"/>
      <c r="K38" s="59"/>
    </row>
    <row r="39" ht="18" customHeight="1">
      <c r="C39" s="28" t="s">
        <v>124</v>
      </c>
    </row>
    <row r="40" spans="3:11" ht="18" customHeight="1">
      <c r="C40" s="28" t="s">
        <v>118</v>
      </c>
      <c r="D40" s="79" t="str">
        <f>"参加申込"&amp;F17&amp;F7</f>
        <v>参加申込</v>
      </c>
      <c r="E40" s="79"/>
      <c r="F40" s="79"/>
      <c r="G40" s="79"/>
      <c r="H40" s="59"/>
      <c r="I40" s="59"/>
      <c r="J40" s="59"/>
      <c r="K40" s="59"/>
    </row>
    <row r="41" ht="18" customHeight="1">
      <c r="C41" s="28" t="s">
        <v>125</v>
      </c>
    </row>
    <row r="42" spans="3:11" ht="18" customHeight="1">
      <c r="C42" s="28" t="s">
        <v>117</v>
      </c>
      <c r="D42" s="79" t="s">
        <v>116</v>
      </c>
      <c r="E42" s="79"/>
      <c r="F42" s="79"/>
      <c r="G42" s="79"/>
      <c r="H42" s="59"/>
      <c r="I42" s="59"/>
      <c r="J42" s="59"/>
      <c r="K42" s="59"/>
    </row>
    <row r="46" spans="6:9" ht="18" customHeight="1">
      <c r="F46" s="6" t="s">
        <v>99</v>
      </c>
      <c r="I46" s="1" t="s">
        <v>114</v>
      </c>
    </row>
    <row r="47" spans="6:10" ht="18" customHeight="1">
      <c r="F47" s="3">
        <v>1</v>
      </c>
      <c r="G47" s="7" t="s">
        <v>36</v>
      </c>
      <c r="I47" s="3">
        <v>1</v>
      </c>
      <c r="J47" s="7" t="s">
        <v>29</v>
      </c>
    </row>
    <row r="48" spans="6:10" ht="18" customHeight="1">
      <c r="F48" s="3">
        <v>2</v>
      </c>
      <c r="G48" s="7" t="s">
        <v>37</v>
      </c>
      <c r="I48" s="3">
        <v>2</v>
      </c>
      <c r="J48" s="7" t="s">
        <v>30</v>
      </c>
    </row>
    <row r="49" spans="6:10" ht="18" customHeight="1">
      <c r="F49" s="3">
        <v>3</v>
      </c>
      <c r="G49" s="7" t="s">
        <v>38</v>
      </c>
      <c r="I49" s="3">
        <v>3</v>
      </c>
      <c r="J49" s="7" t="s">
        <v>31</v>
      </c>
    </row>
    <row r="50" spans="6:10" ht="18" customHeight="1">
      <c r="F50" s="3">
        <v>4</v>
      </c>
      <c r="G50" s="7" t="s">
        <v>39</v>
      </c>
      <c r="I50" s="3">
        <v>4</v>
      </c>
      <c r="J50" s="7" t="s">
        <v>32</v>
      </c>
    </row>
    <row r="51" spans="6:10" ht="18" customHeight="1">
      <c r="F51" s="3">
        <v>5</v>
      </c>
      <c r="G51" s="7" t="s">
        <v>40</v>
      </c>
      <c r="I51" s="3">
        <v>5</v>
      </c>
      <c r="J51" s="7" t="s">
        <v>33</v>
      </c>
    </row>
    <row r="52" spans="6:10" ht="18" customHeight="1">
      <c r="F52" s="3">
        <v>6</v>
      </c>
      <c r="G52" s="7" t="s">
        <v>41</v>
      </c>
      <c r="I52" s="3">
        <v>0</v>
      </c>
      <c r="J52" s="7"/>
    </row>
    <row r="53" spans="6:7" ht="18" customHeight="1">
      <c r="F53" s="3">
        <v>7</v>
      </c>
      <c r="G53" s="7" t="s">
        <v>42</v>
      </c>
    </row>
    <row r="54" spans="6:7" ht="18" customHeight="1">
      <c r="F54" s="3">
        <v>8</v>
      </c>
      <c r="G54" s="7" t="s">
        <v>43</v>
      </c>
    </row>
    <row r="55" spans="6:9" ht="18" customHeight="1">
      <c r="F55" s="3">
        <v>9</v>
      </c>
      <c r="G55" s="7" t="s">
        <v>44</v>
      </c>
      <c r="I55" s="1" t="s">
        <v>100</v>
      </c>
    </row>
    <row r="56" spans="6:10" ht="18" customHeight="1">
      <c r="F56" s="3">
        <v>10</v>
      </c>
      <c r="G56" s="7" t="s">
        <v>45</v>
      </c>
      <c r="I56" s="3">
        <v>1</v>
      </c>
      <c r="J56" s="11" t="s">
        <v>17</v>
      </c>
    </row>
    <row r="57" spans="6:10" ht="18" customHeight="1">
      <c r="F57" s="3">
        <v>11</v>
      </c>
      <c r="G57" s="7" t="s">
        <v>46</v>
      </c>
      <c r="I57" s="3">
        <v>2</v>
      </c>
      <c r="J57" s="11" t="s">
        <v>18</v>
      </c>
    </row>
    <row r="58" spans="6:10" ht="18" customHeight="1">
      <c r="F58" s="3">
        <v>12</v>
      </c>
      <c r="G58" s="7" t="s">
        <v>47</v>
      </c>
      <c r="I58" s="3">
        <v>3</v>
      </c>
      <c r="J58" s="11" t="s">
        <v>19</v>
      </c>
    </row>
    <row r="59" spans="6:10" ht="18" customHeight="1">
      <c r="F59" s="3">
        <v>13</v>
      </c>
      <c r="G59" s="7" t="s">
        <v>48</v>
      </c>
      <c r="I59" s="3">
        <v>4</v>
      </c>
      <c r="J59" s="11" t="s">
        <v>20</v>
      </c>
    </row>
    <row r="60" spans="6:10" ht="18" customHeight="1">
      <c r="F60" s="3">
        <v>14</v>
      </c>
      <c r="G60" s="7" t="s">
        <v>49</v>
      </c>
      <c r="I60" s="3">
        <v>5</v>
      </c>
      <c r="J60" s="11" t="s">
        <v>21</v>
      </c>
    </row>
    <row r="61" spans="6:10" ht="18" customHeight="1">
      <c r="F61" s="3">
        <v>15</v>
      </c>
      <c r="G61" s="7" t="s">
        <v>50</v>
      </c>
      <c r="I61" s="3">
        <v>6</v>
      </c>
      <c r="J61" s="11" t="s">
        <v>22</v>
      </c>
    </row>
    <row r="62" spans="6:10" ht="18" customHeight="1">
      <c r="F62" s="3">
        <v>16</v>
      </c>
      <c r="G62" s="7" t="s">
        <v>51</v>
      </c>
      <c r="I62" s="3">
        <v>7</v>
      </c>
      <c r="J62" s="11" t="s">
        <v>23</v>
      </c>
    </row>
    <row r="63" spans="6:10" ht="18" customHeight="1">
      <c r="F63" s="3">
        <v>17</v>
      </c>
      <c r="G63" s="7" t="s">
        <v>52</v>
      </c>
      <c r="I63" s="3">
        <v>0</v>
      </c>
      <c r="J63" s="11"/>
    </row>
    <row r="64" spans="6:7" ht="18" customHeight="1">
      <c r="F64" s="3">
        <v>18</v>
      </c>
      <c r="G64" s="7" t="s">
        <v>53</v>
      </c>
    </row>
    <row r="65" spans="6:9" ht="18" customHeight="1">
      <c r="F65" s="3">
        <v>19</v>
      </c>
      <c r="G65" s="7" t="s">
        <v>54</v>
      </c>
      <c r="I65" s="1" t="s">
        <v>13</v>
      </c>
    </row>
    <row r="66" spans="6:9" ht="18" customHeight="1">
      <c r="F66" s="3">
        <v>20</v>
      </c>
      <c r="G66" s="7" t="s">
        <v>55</v>
      </c>
      <c r="I66" s="3">
        <v>2</v>
      </c>
    </row>
    <row r="67" spans="6:9" ht="18" customHeight="1">
      <c r="F67" s="3">
        <v>21</v>
      </c>
      <c r="G67" s="7" t="s">
        <v>56</v>
      </c>
      <c r="I67" s="3">
        <v>4</v>
      </c>
    </row>
    <row r="68" spans="6:7" ht="18" customHeight="1">
      <c r="F68" s="3">
        <v>22</v>
      </c>
      <c r="G68" s="7" t="s">
        <v>57</v>
      </c>
    </row>
    <row r="69" spans="6:7" ht="18" customHeight="1">
      <c r="F69" s="3">
        <v>23</v>
      </c>
      <c r="G69" s="7" t="s">
        <v>58</v>
      </c>
    </row>
    <row r="70" spans="6:7" ht="18" customHeight="1">
      <c r="F70" s="3">
        <v>24</v>
      </c>
      <c r="G70" s="7" t="s">
        <v>59</v>
      </c>
    </row>
    <row r="71" spans="6:7" ht="18" customHeight="1">
      <c r="F71" s="3">
        <v>25</v>
      </c>
      <c r="G71" s="7" t="s">
        <v>60</v>
      </c>
    </row>
    <row r="72" spans="6:7" ht="18" customHeight="1">
      <c r="F72" s="3">
        <v>26</v>
      </c>
      <c r="G72" s="7" t="s">
        <v>61</v>
      </c>
    </row>
    <row r="73" spans="6:7" ht="18" customHeight="1">
      <c r="F73" s="3">
        <v>27</v>
      </c>
      <c r="G73" s="7" t="s">
        <v>62</v>
      </c>
    </row>
    <row r="74" spans="6:7" ht="18" customHeight="1">
      <c r="F74" s="3">
        <v>28</v>
      </c>
      <c r="G74" s="7" t="s">
        <v>63</v>
      </c>
    </row>
    <row r="75" spans="6:7" ht="18" customHeight="1">
      <c r="F75" s="3">
        <v>29</v>
      </c>
      <c r="G75" s="7" t="s">
        <v>64</v>
      </c>
    </row>
    <row r="76" spans="6:7" ht="18" customHeight="1">
      <c r="F76" s="3">
        <v>30</v>
      </c>
      <c r="G76" s="7" t="s">
        <v>65</v>
      </c>
    </row>
    <row r="77" spans="6:7" ht="18" customHeight="1">
      <c r="F77" s="3">
        <v>31</v>
      </c>
      <c r="G77" s="7" t="s">
        <v>66</v>
      </c>
    </row>
    <row r="78" spans="6:7" ht="18" customHeight="1">
      <c r="F78" s="3">
        <v>32</v>
      </c>
      <c r="G78" s="7" t="s">
        <v>67</v>
      </c>
    </row>
    <row r="79" spans="6:7" ht="18" customHeight="1">
      <c r="F79" s="3">
        <v>33</v>
      </c>
      <c r="G79" s="7" t="s">
        <v>68</v>
      </c>
    </row>
    <row r="80" spans="6:7" ht="18" customHeight="1">
      <c r="F80" s="3">
        <v>34</v>
      </c>
      <c r="G80" s="7" t="s">
        <v>69</v>
      </c>
    </row>
    <row r="81" spans="6:7" ht="18" customHeight="1">
      <c r="F81" s="3">
        <v>35</v>
      </c>
      <c r="G81" s="7" t="s">
        <v>70</v>
      </c>
    </row>
    <row r="82" spans="6:7" ht="18" customHeight="1">
      <c r="F82" s="3">
        <v>36</v>
      </c>
      <c r="G82" s="7" t="s">
        <v>71</v>
      </c>
    </row>
    <row r="83" spans="6:7" ht="18" customHeight="1">
      <c r="F83" s="3">
        <v>37</v>
      </c>
      <c r="G83" s="7" t="s">
        <v>72</v>
      </c>
    </row>
    <row r="84" spans="6:7" ht="18" customHeight="1">
      <c r="F84" s="3">
        <v>38</v>
      </c>
      <c r="G84" s="7" t="s">
        <v>73</v>
      </c>
    </row>
    <row r="85" spans="6:7" ht="18" customHeight="1">
      <c r="F85" s="3">
        <v>39</v>
      </c>
      <c r="G85" s="7" t="s">
        <v>74</v>
      </c>
    </row>
    <row r="86" spans="6:7" ht="18" customHeight="1">
      <c r="F86" s="3">
        <v>40</v>
      </c>
      <c r="G86" s="7" t="s">
        <v>75</v>
      </c>
    </row>
    <row r="87" spans="6:7" ht="18" customHeight="1">
      <c r="F87" s="3">
        <v>41</v>
      </c>
      <c r="G87" s="7" t="s">
        <v>76</v>
      </c>
    </row>
    <row r="88" spans="6:7" ht="18" customHeight="1">
      <c r="F88" s="3">
        <v>42</v>
      </c>
      <c r="G88" s="7" t="s">
        <v>77</v>
      </c>
    </row>
    <row r="89" spans="6:7" ht="18" customHeight="1">
      <c r="F89" s="3">
        <v>43</v>
      </c>
      <c r="G89" s="7" t="s">
        <v>78</v>
      </c>
    </row>
    <row r="90" spans="6:7" ht="18" customHeight="1">
      <c r="F90" s="3">
        <v>44</v>
      </c>
      <c r="G90" s="7" t="s">
        <v>79</v>
      </c>
    </row>
    <row r="91" spans="6:7" ht="18" customHeight="1">
      <c r="F91" s="3">
        <v>45</v>
      </c>
      <c r="G91" s="7" t="s">
        <v>80</v>
      </c>
    </row>
    <row r="92" spans="6:7" ht="18" customHeight="1">
      <c r="F92" s="3">
        <v>46</v>
      </c>
      <c r="G92" s="7" t="s">
        <v>81</v>
      </c>
    </row>
    <row r="93" spans="6:7" ht="18" customHeight="1">
      <c r="F93" s="3">
        <v>47</v>
      </c>
      <c r="G93" s="7" t="s">
        <v>82</v>
      </c>
    </row>
    <row r="94" spans="6:7" ht="18" customHeight="1">
      <c r="F94" s="3">
        <v>48</v>
      </c>
      <c r="G94" s="7" t="s">
        <v>33</v>
      </c>
    </row>
    <row r="95" spans="6:7" ht="18" customHeight="1">
      <c r="F95" s="3">
        <v>0</v>
      </c>
      <c r="G95" s="7"/>
    </row>
  </sheetData>
  <sheetProtection password="CC7B" sheet="1"/>
  <mergeCells count="32">
    <mergeCell ref="D42:G42"/>
    <mergeCell ref="D40:G40"/>
    <mergeCell ref="C4:K4"/>
    <mergeCell ref="F7:H7"/>
    <mergeCell ref="C7:C8"/>
    <mergeCell ref="C17:C25"/>
    <mergeCell ref="C26:C27"/>
    <mergeCell ref="C9:C10"/>
    <mergeCell ref="F18:K18"/>
    <mergeCell ref="F8:H8"/>
    <mergeCell ref="F10:K10"/>
    <mergeCell ref="F14:G14"/>
    <mergeCell ref="F15:G15"/>
    <mergeCell ref="F16:K16"/>
    <mergeCell ref="D38:G38"/>
    <mergeCell ref="C31:D35"/>
    <mergeCell ref="F11:K11"/>
    <mergeCell ref="F12:K12"/>
    <mergeCell ref="F13:K13"/>
    <mergeCell ref="C11:C16"/>
    <mergeCell ref="F24:G24"/>
    <mergeCell ref="F19:K19"/>
    <mergeCell ref="F22:K22"/>
    <mergeCell ref="F23:G23"/>
    <mergeCell ref="F28:K28"/>
    <mergeCell ref="F25:K25"/>
    <mergeCell ref="F27:K27"/>
    <mergeCell ref="G26:H26"/>
    <mergeCell ref="F20:K20"/>
    <mergeCell ref="F34:K34"/>
    <mergeCell ref="F35:K35"/>
    <mergeCell ref="F33:K33"/>
  </mergeCells>
  <conditionalFormatting sqref="K2">
    <cfRule type="cellIs" priority="4" dxfId="5" operator="equal" stopIfTrue="1">
      <formula>0</formula>
    </cfRule>
  </conditionalFormatting>
  <conditionalFormatting sqref="G17">
    <cfRule type="cellIs" priority="3" dxfId="5" operator="equal" stopIfTrue="1">
      <formula>0</formula>
    </cfRule>
  </conditionalFormatting>
  <conditionalFormatting sqref="G26:H26">
    <cfRule type="cellIs" priority="2" dxfId="5" operator="equal" stopIfTrue="1">
      <formula>0</formula>
    </cfRule>
  </conditionalFormatting>
  <conditionalFormatting sqref="G31">
    <cfRule type="cellIs" priority="1" dxfId="5" operator="equal" stopIfTrue="1">
      <formula>0</formula>
    </cfRule>
  </conditionalFormatting>
  <printOptions/>
  <pageMargins left="0.7874015748031497" right="0.7874015748031497" top="0.3937007874015748" bottom="0.7874015748031497" header="0.3937007874015748" footer="0.3937007874015748"/>
  <pageSetup fitToHeight="1" fitToWidth="1" orientation="portrait" paperSize="9" scale="96" r:id="rId1"/>
  <headerFooter>
    <oddFooter>&amp;L&amp;F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115" zoomScaleNormal="115" zoomScalePageLayoutView="0" workbookViewId="0" topLeftCell="A3">
      <pane xSplit="5" ySplit="4" topLeftCell="F7" activePane="bottomRight" state="frozen"/>
      <selection pane="topLeft" activeCell="A3" sqref="A3"/>
      <selection pane="topRight" activeCell="F3" sqref="F3"/>
      <selection pane="bottomLeft" activeCell="A7" sqref="A7"/>
      <selection pane="bottomRight" activeCell="A3" sqref="A3"/>
    </sheetView>
  </sheetViews>
  <sheetFormatPr defaultColWidth="10.75390625" defaultRowHeight="18" customHeight="1"/>
  <cols>
    <col min="1" max="1" width="4.75390625" style="27" customWidth="1"/>
    <col min="2" max="2" width="4.75390625" style="28" customWidth="1"/>
    <col min="3" max="3" width="16.75390625" style="28" customWidth="1"/>
    <col min="4" max="4" width="6.75390625" style="29" customWidth="1"/>
    <col min="5" max="16384" width="10.75390625" style="28" customWidth="1"/>
  </cols>
  <sheetData>
    <row r="1" ht="18" customHeight="1">
      <c r="F1" s="30"/>
    </row>
    <row r="2" spans="3:11" ht="18" customHeight="1">
      <c r="C2" s="31"/>
      <c r="D2" s="32"/>
      <c r="E2" s="31"/>
      <c r="G2" s="31" t="str">
        <f>G31</f>
        <v>物理</v>
      </c>
      <c r="H2" s="32">
        <f>F17</f>
        <v>13</v>
      </c>
      <c r="I2" s="31" t="str">
        <f>F7</f>
        <v>志上　大海</v>
      </c>
      <c r="J2" s="31"/>
      <c r="K2" s="32">
        <f>K6</f>
        <v>0</v>
      </c>
    </row>
    <row r="3" ht="18" customHeight="1">
      <c r="F3" s="30"/>
    </row>
    <row r="4" spans="3:11" ht="18" customHeight="1" thickBot="1">
      <c r="C4" s="99" t="s">
        <v>121</v>
      </c>
      <c r="D4" s="99"/>
      <c r="E4" s="99"/>
      <c r="F4" s="99"/>
      <c r="G4" s="99"/>
      <c r="H4" s="99"/>
      <c r="I4" s="99"/>
      <c r="J4" s="99"/>
      <c r="K4" s="99"/>
    </row>
    <row r="5" spans="6:11" ht="18" customHeight="1" thickTop="1">
      <c r="F5" s="100" t="s">
        <v>107</v>
      </c>
      <c r="G5" s="100"/>
      <c r="K5" s="37"/>
    </row>
    <row r="6" spans="1:11" ht="18" customHeight="1">
      <c r="A6" s="27">
        <f>K6</f>
        <v>0</v>
      </c>
      <c r="B6" s="28" t="s">
        <v>106</v>
      </c>
      <c r="C6" s="33" t="s">
        <v>24</v>
      </c>
      <c r="F6" s="101"/>
      <c r="G6" s="101"/>
      <c r="J6" s="29" t="s">
        <v>0</v>
      </c>
      <c r="K6" s="34"/>
    </row>
    <row r="7" spans="1:11" ht="18" customHeight="1">
      <c r="A7" s="27" t="str">
        <f>F7</f>
        <v>志上　大海</v>
      </c>
      <c r="B7" s="28" t="s">
        <v>106</v>
      </c>
      <c r="C7" s="86" t="s">
        <v>97</v>
      </c>
      <c r="D7" s="35" t="s">
        <v>96</v>
      </c>
      <c r="E7" s="36" t="s">
        <v>35</v>
      </c>
      <c r="F7" s="98" t="s">
        <v>112</v>
      </c>
      <c r="G7" s="94"/>
      <c r="H7" s="95"/>
      <c r="J7" s="37"/>
      <c r="K7" s="60" t="s">
        <v>105</v>
      </c>
    </row>
    <row r="8" spans="1:11" ht="18" customHeight="1">
      <c r="A8" s="27" t="str">
        <f aca="true" t="shared" si="0" ref="A8:A35">F8</f>
        <v>シジョウ　タイカイ</v>
      </c>
      <c r="B8" s="28" t="s">
        <v>106</v>
      </c>
      <c r="C8" s="87"/>
      <c r="D8" s="35" t="s">
        <v>96</v>
      </c>
      <c r="E8" s="38" t="s">
        <v>1</v>
      </c>
      <c r="F8" s="98" t="s">
        <v>83</v>
      </c>
      <c r="G8" s="94"/>
      <c r="H8" s="95"/>
      <c r="J8" s="37"/>
      <c r="K8" s="37"/>
    </row>
    <row r="9" spans="1:11" ht="18" customHeight="1">
      <c r="A9" s="27" t="str">
        <f t="shared" si="0"/>
        <v>123-xxxx</v>
      </c>
      <c r="B9" s="28" t="s">
        <v>106</v>
      </c>
      <c r="C9" s="84" t="s">
        <v>6</v>
      </c>
      <c r="D9" s="35" t="s">
        <v>96</v>
      </c>
      <c r="E9" s="39" t="s">
        <v>2</v>
      </c>
      <c r="F9" s="40" t="s">
        <v>88</v>
      </c>
      <c r="G9" s="37"/>
      <c r="H9" s="37"/>
      <c r="J9" s="37"/>
      <c r="K9" s="37"/>
    </row>
    <row r="10" spans="1:11" ht="18" customHeight="1">
      <c r="A10" s="27" t="str">
        <f t="shared" si="0"/>
        <v>東京都ＸＸ区ＸＸＸ x-xx-xx</v>
      </c>
      <c r="B10" s="28" t="s">
        <v>106</v>
      </c>
      <c r="C10" s="85"/>
      <c r="D10" s="35" t="s">
        <v>96</v>
      </c>
      <c r="E10" s="38" t="s">
        <v>3</v>
      </c>
      <c r="F10" s="90" t="s">
        <v>90</v>
      </c>
      <c r="G10" s="90"/>
      <c r="H10" s="90"/>
      <c r="I10" s="90"/>
      <c r="J10" s="90"/>
      <c r="K10" s="90"/>
    </row>
    <row r="11" spans="1:11" ht="18" customHeight="1">
      <c r="A11" s="27" t="str">
        <f t="shared" si="0"/>
        <v>　※自宅の場合は入力不要</v>
      </c>
      <c r="B11" s="28" t="s">
        <v>106</v>
      </c>
      <c r="C11" s="75" t="s">
        <v>109</v>
      </c>
      <c r="D11" s="35"/>
      <c r="E11" s="38" t="s">
        <v>25</v>
      </c>
      <c r="F11" s="90" t="s">
        <v>98</v>
      </c>
      <c r="G11" s="90"/>
      <c r="H11" s="90"/>
      <c r="I11" s="90"/>
      <c r="J11" s="90"/>
      <c r="K11" s="90"/>
    </row>
    <row r="12" spans="1:11" ht="18" customHeight="1">
      <c r="A12" s="27" t="str">
        <f t="shared" si="0"/>
        <v>　※自宅の場合は入力不要</v>
      </c>
      <c r="B12" s="28" t="s">
        <v>106</v>
      </c>
      <c r="C12" s="75"/>
      <c r="D12" s="35"/>
      <c r="E12" s="38" t="s">
        <v>10</v>
      </c>
      <c r="F12" s="90" t="s">
        <v>98</v>
      </c>
      <c r="G12" s="90"/>
      <c r="H12" s="90"/>
      <c r="I12" s="90"/>
      <c r="J12" s="90"/>
      <c r="K12" s="90"/>
    </row>
    <row r="13" spans="1:11" ht="18" customHeight="1">
      <c r="A13" s="27" t="str">
        <f t="shared" si="0"/>
        <v>　※自宅の場合は入力不要</v>
      </c>
      <c r="B13" s="28" t="s">
        <v>106</v>
      </c>
      <c r="C13" s="75"/>
      <c r="D13" s="35"/>
      <c r="E13" s="38" t="s">
        <v>8</v>
      </c>
      <c r="F13" s="90" t="s">
        <v>98</v>
      </c>
      <c r="G13" s="90"/>
      <c r="H13" s="90"/>
      <c r="I13" s="90"/>
      <c r="J13" s="90"/>
      <c r="K13" s="90"/>
    </row>
    <row r="14" spans="1:11" ht="18" customHeight="1">
      <c r="A14" s="27" t="str">
        <f t="shared" si="0"/>
        <v>090-xxxx-xxxx</v>
      </c>
      <c r="B14" s="28" t="s">
        <v>106</v>
      </c>
      <c r="C14" s="75"/>
      <c r="D14" s="35" t="s">
        <v>96</v>
      </c>
      <c r="E14" s="38" t="s">
        <v>4</v>
      </c>
      <c r="F14" s="90" t="s">
        <v>86</v>
      </c>
      <c r="G14" s="90"/>
      <c r="H14" s="37"/>
      <c r="I14" s="37"/>
      <c r="J14" s="37"/>
      <c r="K14" s="37"/>
    </row>
    <row r="15" spans="1:11" ht="18" customHeight="1">
      <c r="A15" s="27" t="str">
        <f t="shared" si="0"/>
        <v>03-xxxx-xxxx</v>
      </c>
      <c r="B15" s="28" t="s">
        <v>106</v>
      </c>
      <c r="C15" s="75"/>
      <c r="D15" s="35"/>
      <c r="E15" s="41" t="s">
        <v>9</v>
      </c>
      <c r="F15" s="97" t="s">
        <v>87</v>
      </c>
      <c r="G15" s="97"/>
      <c r="H15" s="37"/>
      <c r="I15" s="37"/>
      <c r="J15" s="37"/>
      <c r="K15" s="37"/>
    </row>
    <row r="16" spans="1:11" ht="18" customHeight="1">
      <c r="A16" s="27" t="str">
        <f t="shared" si="0"/>
        <v>xxxxxx@xxxx.xxxx.jp</v>
      </c>
      <c r="B16" s="28" t="s">
        <v>106</v>
      </c>
      <c r="C16" s="76"/>
      <c r="D16" s="35" t="s">
        <v>96</v>
      </c>
      <c r="E16" s="38" t="s">
        <v>5</v>
      </c>
      <c r="F16" s="90" t="s">
        <v>84</v>
      </c>
      <c r="G16" s="90"/>
      <c r="H16" s="90"/>
      <c r="I16" s="90"/>
      <c r="J16" s="90"/>
      <c r="K16" s="90"/>
    </row>
    <row r="17" spans="1:11" ht="18" customHeight="1">
      <c r="A17" s="27">
        <f t="shared" si="0"/>
        <v>13</v>
      </c>
      <c r="B17" s="28" t="s">
        <v>106</v>
      </c>
      <c r="C17" s="86" t="s">
        <v>26</v>
      </c>
      <c r="D17" s="35" t="s">
        <v>96</v>
      </c>
      <c r="E17" s="42" t="s">
        <v>7</v>
      </c>
      <c r="F17" s="48">
        <v>13</v>
      </c>
      <c r="G17" s="43" t="str">
        <f>VLOOKUP(F17,都道府県番号,2,FALSE)</f>
        <v>東京都</v>
      </c>
      <c r="H17" s="49" t="s">
        <v>110</v>
      </c>
      <c r="I17" s="49"/>
      <c r="J17" s="37"/>
      <c r="K17" s="37"/>
    </row>
    <row r="18" spans="1:11" ht="18" customHeight="1">
      <c r="A18" s="27" t="str">
        <f t="shared" si="0"/>
        <v>東京都立ＹＹ高等学校</v>
      </c>
      <c r="B18" s="28" t="s">
        <v>106</v>
      </c>
      <c r="C18" s="96"/>
      <c r="D18" s="35"/>
      <c r="E18" s="38" t="s">
        <v>25</v>
      </c>
      <c r="F18" s="90" t="s">
        <v>91</v>
      </c>
      <c r="G18" s="90"/>
      <c r="H18" s="90"/>
      <c r="I18" s="90"/>
      <c r="J18" s="90"/>
      <c r="K18" s="90"/>
    </row>
    <row r="19" spans="1:11" ht="18" customHeight="1">
      <c r="A19" s="27">
        <f t="shared" si="0"/>
        <v>0</v>
      </c>
      <c r="B19" s="28" t="s">
        <v>106</v>
      </c>
      <c r="C19" s="96"/>
      <c r="D19" s="35"/>
      <c r="E19" s="38" t="s">
        <v>10</v>
      </c>
      <c r="F19" s="90"/>
      <c r="G19" s="90"/>
      <c r="H19" s="90"/>
      <c r="I19" s="90"/>
      <c r="J19" s="90"/>
      <c r="K19" s="90"/>
    </row>
    <row r="20" spans="1:11" ht="18" customHeight="1">
      <c r="A20" s="27" t="str">
        <f t="shared" si="0"/>
        <v>教諭</v>
      </c>
      <c r="B20" s="28" t="s">
        <v>106</v>
      </c>
      <c r="C20" s="96"/>
      <c r="D20" s="35"/>
      <c r="E20" s="38" t="s">
        <v>8</v>
      </c>
      <c r="F20" s="98" t="s">
        <v>85</v>
      </c>
      <c r="G20" s="94"/>
      <c r="H20" s="94"/>
      <c r="I20" s="94"/>
      <c r="J20" s="94"/>
      <c r="K20" s="95"/>
    </row>
    <row r="21" spans="1:11" ht="18" customHeight="1">
      <c r="A21" s="27" t="str">
        <f t="shared" si="0"/>
        <v>123-yyyy</v>
      </c>
      <c r="B21" s="28" t="s">
        <v>106</v>
      </c>
      <c r="C21" s="96"/>
      <c r="D21" s="35"/>
      <c r="E21" s="38" t="s">
        <v>2</v>
      </c>
      <c r="F21" s="44" t="s">
        <v>89</v>
      </c>
      <c r="G21" s="37"/>
      <c r="H21" s="37"/>
      <c r="I21" s="37"/>
      <c r="J21" s="37"/>
      <c r="K21" s="37"/>
    </row>
    <row r="22" spans="1:11" ht="18" customHeight="1">
      <c r="A22" s="27" t="str">
        <f t="shared" si="0"/>
        <v>東京都ＹＹ区ＹＹＹ y-yy-yy</v>
      </c>
      <c r="B22" s="28" t="s">
        <v>106</v>
      </c>
      <c r="C22" s="96"/>
      <c r="D22" s="35"/>
      <c r="E22" s="38" t="s">
        <v>3</v>
      </c>
      <c r="F22" s="90" t="s">
        <v>92</v>
      </c>
      <c r="G22" s="90"/>
      <c r="H22" s="90"/>
      <c r="I22" s="90"/>
      <c r="J22" s="90"/>
      <c r="K22" s="90"/>
    </row>
    <row r="23" spans="1:11" ht="18" customHeight="1">
      <c r="A23" s="27" t="str">
        <f t="shared" si="0"/>
        <v>03-yyyy-yyyy</v>
      </c>
      <c r="B23" s="28" t="s">
        <v>106</v>
      </c>
      <c r="C23" s="96"/>
      <c r="D23" s="35"/>
      <c r="E23" s="38" t="s">
        <v>4</v>
      </c>
      <c r="F23" s="90" t="s">
        <v>103</v>
      </c>
      <c r="G23" s="90"/>
      <c r="H23" s="37"/>
      <c r="I23" s="37"/>
      <c r="J23" s="37"/>
      <c r="K23" s="37"/>
    </row>
    <row r="24" spans="1:11" ht="18" customHeight="1">
      <c r="A24" s="27" t="str">
        <f t="shared" si="0"/>
        <v>03-yyyy-yyyy</v>
      </c>
      <c r="B24" s="28" t="s">
        <v>106</v>
      </c>
      <c r="C24" s="96"/>
      <c r="D24" s="35"/>
      <c r="E24" s="38" t="s">
        <v>9</v>
      </c>
      <c r="F24" s="97" t="s">
        <v>103</v>
      </c>
      <c r="G24" s="97"/>
      <c r="H24" s="37"/>
      <c r="I24" s="37"/>
      <c r="J24" s="37"/>
      <c r="K24" s="37"/>
    </row>
    <row r="25" spans="1:11" ht="18" customHeight="1">
      <c r="A25" s="27" t="str">
        <f t="shared" si="0"/>
        <v>yyyyyy@yyyy.yyyy.jp</v>
      </c>
      <c r="B25" s="28" t="s">
        <v>106</v>
      </c>
      <c r="C25" s="87"/>
      <c r="D25" s="35"/>
      <c r="E25" s="38" t="s">
        <v>5</v>
      </c>
      <c r="F25" s="90" t="s">
        <v>104</v>
      </c>
      <c r="G25" s="90"/>
      <c r="H25" s="90"/>
      <c r="I25" s="90"/>
      <c r="J25" s="90"/>
      <c r="K25" s="90"/>
    </row>
    <row r="26" spans="1:11" ht="18" customHeight="1">
      <c r="A26" s="27">
        <f t="shared" si="0"/>
        <v>1</v>
      </c>
      <c r="B26" s="28" t="s">
        <v>106</v>
      </c>
      <c r="C26" s="86" t="s">
        <v>11</v>
      </c>
      <c r="D26" s="35" t="s">
        <v>96</v>
      </c>
      <c r="E26" s="38" t="s">
        <v>27</v>
      </c>
      <c r="F26" s="50">
        <v>1</v>
      </c>
      <c r="G26" s="88" t="str">
        <f>VLOOKUP(F26,区分番号,2,FALSE)</f>
        <v>一般</v>
      </c>
      <c r="H26" s="89"/>
      <c r="I26" s="49" t="s">
        <v>113</v>
      </c>
      <c r="J26" s="49"/>
      <c r="K26" s="37"/>
    </row>
    <row r="27" spans="1:11" ht="18" customHeight="1">
      <c r="A27" s="27" t="str">
        <f t="shared" si="0"/>
        <v>ＺＺＺ委員会・委員長</v>
      </c>
      <c r="B27" s="28" t="s">
        <v>106</v>
      </c>
      <c r="C27" s="87"/>
      <c r="D27" s="35"/>
      <c r="E27" s="38" t="s">
        <v>12</v>
      </c>
      <c r="F27" s="90" t="s">
        <v>93</v>
      </c>
      <c r="G27" s="90"/>
      <c r="H27" s="90"/>
      <c r="I27" s="90"/>
      <c r="J27" s="90"/>
      <c r="K27" s="90"/>
    </row>
    <row r="28" spans="1:11" ht="36" customHeight="1">
      <c r="A28" s="27">
        <f t="shared" si="0"/>
        <v>0</v>
      </c>
      <c r="B28" s="28" t="s">
        <v>106</v>
      </c>
      <c r="C28" s="35" t="s">
        <v>28</v>
      </c>
      <c r="D28" s="35"/>
      <c r="E28" s="45"/>
      <c r="F28" s="91"/>
      <c r="G28" s="92"/>
      <c r="H28" s="92"/>
      <c r="I28" s="92"/>
      <c r="J28" s="92"/>
      <c r="K28" s="93"/>
    </row>
    <row r="29" spans="2:11" ht="18" customHeight="1">
      <c r="B29" s="28" t="s">
        <v>106</v>
      </c>
      <c r="C29" s="46"/>
      <c r="D29" s="46"/>
      <c r="E29" s="30"/>
      <c r="F29" s="46"/>
      <c r="G29" s="46"/>
      <c r="H29" s="46"/>
      <c r="I29" s="46"/>
      <c r="J29" s="46"/>
      <c r="K29" s="46"/>
    </row>
    <row r="30" spans="2:3" ht="18" customHeight="1">
      <c r="B30" s="28" t="s">
        <v>106</v>
      </c>
      <c r="C30" s="33" t="s">
        <v>122</v>
      </c>
    </row>
    <row r="31" spans="1:9" ht="18" customHeight="1">
      <c r="A31" s="27">
        <f t="shared" si="0"/>
        <v>1</v>
      </c>
      <c r="B31" s="28" t="s">
        <v>106</v>
      </c>
      <c r="C31" s="69" t="s">
        <v>111</v>
      </c>
      <c r="D31" s="70"/>
      <c r="E31" s="38" t="s">
        <v>16</v>
      </c>
      <c r="F31" s="51">
        <v>1</v>
      </c>
      <c r="G31" s="47" t="str">
        <f>VLOOKUP(F31,分野番号,2,FALSE)</f>
        <v>物理</v>
      </c>
      <c r="H31" s="53" t="s">
        <v>102</v>
      </c>
      <c r="I31" s="53"/>
    </row>
    <row r="32" spans="1:7" ht="18" customHeight="1">
      <c r="A32" s="27">
        <f t="shared" si="0"/>
        <v>4</v>
      </c>
      <c r="B32" s="28" t="s">
        <v>106</v>
      </c>
      <c r="C32" s="71"/>
      <c r="D32" s="72"/>
      <c r="E32" s="38" t="s">
        <v>13</v>
      </c>
      <c r="F32" s="52">
        <v>4</v>
      </c>
      <c r="G32" s="53" t="s">
        <v>101</v>
      </c>
    </row>
    <row r="33" spans="1:11" ht="36" customHeight="1">
      <c r="A33" s="27" t="str">
        <f t="shared" si="0"/>
        <v>○○○○についての研究
－　サブタイトル　－</v>
      </c>
      <c r="B33" s="28" t="s">
        <v>106</v>
      </c>
      <c r="C33" s="71"/>
      <c r="D33" s="72"/>
      <c r="E33" s="38" t="s">
        <v>14</v>
      </c>
      <c r="F33" s="91" t="s">
        <v>94</v>
      </c>
      <c r="G33" s="94"/>
      <c r="H33" s="94"/>
      <c r="I33" s="94"/>
      <c r="J33" s="94"/>
      <c r="K33" s="95"/>
    </row>
    <row r="34" spans="1:11" ht="72" customHeight="1">
      <c r="A34" s="27" t="str">
        <f t="shared" si="0"/>
        <v>○○○○○○……</v>
      </c>
      <c r="B34" s="28" t="s">
        <v>106</v>
      </c>
      <c r="C34" s="71"/>
      <c r="D34" s="72"/>
      <c r="E34" s="38" t="s">
        <v>15</v>
      </c>
      <c r="F34" s="91" t="s">
        <v>95</v>
      </c>
      <c r="G34" s="94"/>
      <c r="H34" s="94"/>
      <c r="I34" s="94"/>
      <c r="J34" s="94"/>
      <c r="K34" s="95"/>
    </row>
    <row r="35" spans="1:11" ht="36" customHeight="1">
      <c r="A35" s="27">
        <f t="shared" si="0"/>
        <v>0</v>
      </c>
      <c r="B35" s="28" t="s">
        <v>106</v>
      </c>
      <c r="C35" s="73"/>
      <c r="D35" s="74"/>
      <c r="E35" s="38" t="s">
        <v>34</v>
      </c>
      <c r="F35" s="91"/>
      <c r="G35" s="92"/>
      <c r="H35" s="92"/>
      <c r="I35" s="92"/>
      <c r="J35" s="92"/>
      <c r="K35" s="93"/>
    </row>
    <row r="37" ht="18" customHeight="1">
      <c r="C37" s="28" t="s">
        <v>123</v>
      </c>
    </row>
    <row r="38" ht="18" customHeight="1">
      <c r="C38" s="28" t="s">
        <v>126</v>
      </c>
    </row>
    <row r="39" ht="18" customHeight="1">
      <c r="C39" s="28" t="s">
        <v>124</v>
      </c>
    </row>
    <row r="40" ht="18" customHeight="1">
      <c r="C40" s="28" t="s">
        <v>120</v>
      </c>
    </row>
    <row r="41" ht="18" customHeight="1">
      <c r="C41" s="28" t="s">
        <v>125</v>
      </c>
    </row>
    <row r="42" ht="18" customHeight="1">
      <c r="C42" s="28" t="s">
        <v>119</v>
      </c>
    </row>
  </sheetData>
  <sheetProtection password="CC7B" sheet="1"/>
  <mergeCells count="30">
    <mergeCell ref="C4:K4"/>
    <mergeCell ref="C7:C8"/>
    <mergeCell ref="F7:H7"/>
    <mergeCell ref="F8:H8"/>
    <mergeCell ref="C9:C10"/>
    <mergeCell ref="F10:K10"/>
    <mergeCell ref="F5:G6"/>
    <mergeCell ref="C11:C16"/>
    <mergeCell ref="F11:K11"/>
    <mergeCell ref="F12:K12"/>
    <mergeCell ref="F13:K13"/>
    <mergeCell ref="F14:G14"/>
    <mergeCell ref="F15:G15"/>
    <mergeCell ref="F16:K16"/>
    <mergeCell ref="C17:C25"/>
    <mergeCell ref="F18:K18"/>
    <mergeCell ref="F19:K19"/>
    <mergeCell ref="F22:K22"/>
    <mergeCell ref="F23:G23"/>
    <mergeCell ref="F24:G24"/>
    <mergeCell ref="F25:K25"/>
    <mergeCell ref="F20:K20"/>
    <mergeCell ref="C26:C27"/>
    <mergeCell ref="G26:H26"/>
    <mergeCell ref="F27:K27"/>
    <mergeCell ref="F28:K28"/>
    <mergeCell ref="C31:D35"/>
    <mergeCell ref="F33:K33"/>
    <mergeCell ref="F34:K34"/>
    <mergeCell ref="F35:K35"/>
  </mergeCells>
  <conditionalFormatting sqref="K2">
    <cfRule type="cellIs" priority="1" dxfId="5" operator="equal" stopIfTrue="1">
      <formula>0</formula>
    </cfRule>
  </conditionalFormatting>
  <hyperlinks>
    <hyperlink ref="F16" r:id="rId1" display="xxxxxx@xxxx.xxxx.jp"/>
    <hyperlink ref="F25" r:id="rId2" display="yyyyyy@yyyy.yyyy.jp"/>
  </hyperlinks>
  <printOptions/>
  <pageMargins left="0.7874015748031497" right="0.7874015748031497" top="0.3937007874015748" bottom="0.7874015748031497" header="0.3937007874015748" footer="0.4724409448818898"/>
  <pageSetup fitToHeight="1" fitToWidth="1" orientation="portrait" paperSize="9" scale="96" r:id="rId3"/>
  <headerFooter>
    <oddFooter>&amp;R&amp;D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I53"/>
  <sheetViews>
    <sheetView zoomScale="130" zoomScaleNormal="130" zoomScalePageLayoutView="0" workbookViewId="0" topLeftCell="A1">
      <selection activeCell="A1" sqref="A1"/>
    </sheetView>
  </sheetViews>
  <sheetFormatPr defaultColWidth="8.75390625" defaultRowHeight="15" customHeight="1"/>
  <cols>
    <col min="1" max="1" width="8.875" style="1" customWidth="1"/>
    <col min="2" max="2" width="6.75390625" style="2" customWidth="1"/>
    <col min="3" max="3" width="10.75390625" style="1" customWidth="1"/>
    <col min="4" max="4" width="8.75390625" style="1" customWidth="1"/>
    <col min="5" max="5" width="6.75390625" style="1" customWidth="1"/>
    <col min="6" max="6" width="20.75390625" style="1" customWidth="1"/>
    <col min="7" max="7" width="8.75390625" style="1" customWidth="1"/>
    <col min="8" max="8" width="6.75390625" style="1" customWidth="1"/>
    <col min="9" max="9" width="10.75390625" style="1" customWidth="1"/>
    <col min="10" max="16384" width="8.75390625" style="1" customWidth="1"/>
  </cols>
  <sheetData>
    <row r="2" spans="2:9" ht="15" customHeight="1">
      <c r="B2" s="54" t="s">
        <v>108</v>
      </c>
      <c r="C2" s="55"/>
      <c r="D2" s="55"/>
      <c r="E2" s="55"/>
      <c r="F2" s="55"/>
      <c r="G2" s="55"/>
      <c r="H2" s="55"/>
      <c r="I2" s="55"/>
    </row>
    <row r="4" spans="2:8" ht="15" customHeight="1">
      <c r="B4" s="6" t="s">
        <v>99</v>
      </c>
      <c r="E4" s="1" t="s">
        <v>114</v>
      </c>
      <c r="H4" s="1" t="s">
        <v>100</v>
      </c>
    </row>
    <row r="5" spans="2:9" ht="15" customHeight="1">
      <c r="B5" s="3">
        <v>1</v>
      </c>
      <c r="C5" s="7" t="s">
        <v>36</v>
      </c>
      <c r="E5" s="3">
        <v>1</v>
      </c>
      <c r="F5" s="7" t="s">
        <v>29</v>
      </c>
      <c r="H5" s="3">
        <v>1</v>
      </c>
      <c r="I5" s="11" t="s">
        <v>17</v>
      </c>
    </row>
    <row r="6" spans="2:9" ht="15" customHeight="1">
      <c r="B6" s="3">
        <v>2</v>
      </c>
      <c r="C6" s="7" t="s">
        <v>37</v>
      </c>
      <c r="E6" s="3">
        <v>2</v>
      </c>
      <c r="F6" s="7" t="s">
        <v>30</v>
      </c>
      <c r="H6" s="3">
        <v>2</v>
      </c>
      <c r="I6" s="11" t="s">
        <v>18</v>
      </c>
    </row>
    <row r="7" spans="2:9" ht="15" customHeight="1">
      <c r="B7" s="3">
        <v>3</v>
      </c>
      <c r="C7" s="7" t="s">
        <v>38</v>
      </c>
      <c r="E7" s="3">
        <v>3</v>
      </c>
      <c r="F7" s="7" t="s">
        <v>31</v>
      </c>
      <c r="H7" s="3">
        <v>3</v>
      </c>
      <c r="I7" s="11" t="s">
        <v>19</v>
      </c>
    </row>
    <row r="8" spans="2:9" ht="15" customHeight="1">
      <c r="B8" s="3">
        <v>4</v>
      </c>
      <c r="C8" s="7" t="s">
        <v>39</v>
      </c>
      <c r="E8" s="3">
        <v>4</v>
      </c>
      <c r="F8" s="7" t="s">
        <v>32</v>
      </c>
      <c r="H8" s="3">
        <v>4</v>
      </c>
      <c r="I8" s="11" t="s">
        <v>20</v>
      </c>
    </row>
    <row r="9" spans="2:9" ht="15" customHeight="1">
      <c r="B9" s="3">
        <v>5</v>
      </c>
      <c r="C9" s="7" t="s">
        <v>40</v>
      </c>
      <c r="E9" s="3">
        <v>5</v>
      </c>
      <c r="F9" s="7" t="s">
        <v>33</v>
      </c>
      <c r="H9" s="3">
        <v>5</v>
      </c>
      <c r="I9" s="11" t="s">
        <v>21</v>
      </c>
    </row>
    <row r="10" spans="2:9" ht="15" customHeight="1">
      <c r="B10" s="3">
        <v>6</v>
      </c>
      <c r="C10" s="7" t="s">
        <v>41</v>
      </c>
      <c r="E10" s="3">
        <v>0</v>
      </c>
      <c r="F10" s="7"/>
      <c r="H10" s="3">
        <v>6</v>
      </c>
      <c r="I10" s="11" t="s">
        <v>22</v>
      </c>
    </row>
    <row r="11" spans="2:9" ht="15" customHeight="1">
      <c r="B11" s="3">
        <v>7</v>
      </c>
      <c r="C11" s="7" t="s">
        <v>42</v>
      </c>
      <c r="H11" s="3">
        <v>7</v>
      </c>
      <c r="I11" s="11" t="s">
        <v>23</v>
      </c>
    </row>
    <row r="12" spans="2:9" ht="15" customHeight="1">
      <c r="B12" s="3">
        <v>8</v>
      </c>
      <c r="C12" s="7" t="s">
        <v>43</v>
      </c>
      <c r="H12" s="3">
        <v>0</v>
      </c>
      <c r="I12" s="11"/>
    </row>
    <row r="13" spans="2:3" ht="15" customHeight="1">
      <c r="B13" s="3">
        <v>9</v>
      </c>
      <c r="C13" s="7" t="s">
        <v>44</v>
      </c>
    </row>
    <row r="14" spans="2:8" ht="15" customHeight="1">
      <c r="B14" s="3">
        <v>10</v>
      </c>
      <c r="C14" s="7" t="s">
        <v>45</v>
      </c>
      <c r="H14" s="1" t="s">
        <v>13</v>
      </c>
    </row>
    <row r="15" spans="2:8" ht="15" customHeight="1">
      <c r="B15" s="3">
        <v>11</v>
      </c>
      <c r="C15" s="7" t="s">
        <v>46</v>
      </c>
      <c r="H15" s="3">
        <v>2</v>
      </c>
    </row>
    <row r="16" spans="2:8" ht="15" customHeight="1">
      <c r="B16" s="3">
        <v>12</v>
      </c>
      <c r="C16" s="7" t="s">
        <v>47</v>
      </c>
      <c r="H16" s="3">
        <v>4</v>
      </c>
    </row>
    <row r="17" spans="2:3" ht="15" customHeight="1">
      <c r="B17" s="3">
        <v>13</v>
      </c>
      <c r="C17" s="7" t="s">
        <v>48</v>
      </c>
    </row>
    <row r="18" spans="2:3" ht="15" customHeight="1">
      <c r="B18" s="3">
        <v>14</v>
      </c>
      <c r="C18" s="7" t="s">
        <v>49</v>
      </c>
    </row>
    <row r="19" spans="2:3" ht="15" customHeight="1">
      <c r="B19" s="3">
        <v>15</v>
      </c>
      <c r="C19" s="7" t="s">
        <v>50</v>
      </c>
    </row>
    <row r="20" spans="2:3" ht="15" customHeight="1">
      <c r="B20" s="3">
        <v>16</v>
      </c>
      <c r="C20" s="7" t="s">
        <v>51</v>
      </c>
    </row>
    <row r="21" spans="2:3" ht="15" customHeight="1">
      <c r="B21" s="3">
        <v>17</v>
      </c>
      <c r="C21" s="7" t="s">
        <v>52</v>
      </c>
    </row>
    <row r="22" spans="2:3" ht="15" customHeight="1">
      <c r="B22" s="3">
        <v>18</v>
      </c>
      <c r="C22" s="7" t="s">
        <v>53</v>
      </c>
    </row>
    <row r="23" spans="2:3" ht="15" customHeight="1">
      <c r="B23" s="3">
        <v>19</v>
      </c>
      <c r="C23" s="7" t="s">
        <v>54</v>
      </c>
    </row>
    <row r="24" spans="2:3" ht="15" customHeight="1">
      <c r="B24" s="3">
        <v>20</v>
      </c>
      <c r="C24" s="7" t="s">
        <v>55</v>
      </c>
    </row>
    <row r="25" spans="2:3" ht="15" customHeight="1">
      <c r="B25" s="3">
        <v>21</v>
      </c>
      <c r="C25" s="7" t="s">
        <v>56</v>
      </c>
    </row>
    <row r="26" spans="2:3" ht="15" customHeight="1">
      <c r="B26" s="3">
        <v>22</v>
      </c>
      <c r="C26" s="7" t="s">
        <v>57</v>
      </c>
    </row>
    <row r="27" spans="2:3" ht="15" customHeight="1">
      <c r="B27" s="3">
        <v>23</v>
      </c>
      <c r="C27" s="7" t="s">
        <v>58</v>
      </c>
    </row>
    <row r="28" spans="2:3" ht="15" customHeight="1">
      <c r="B28" s="3">
        <v>24</v>
      </c>
      <c r="C28" s="7" t="s">
        <v>59</v>
      </c>
    </row>
    <row r="29" spans="2:3" ht="15" customHeight="1">
      <c r="B29" s="3">
        <v>25</v>
      </c>
      <c r="C29" s="7" t="s">
        <v>60</v>
      </c>
    </row>
    <row r="30" spans="2:3" ht="15" customHeight="1">
      <c r="B30" s="3">
        <v>26</v>
      </c>
      <c r="C30" s="7" t="s">
        <v>61</v>
      </c>
    </row>
    <row r="31" spans="2:3" ht="15" customHeight="1">
      <c r="B31" s="3">
        <v>27</v>
      </c>
      <c r="C31" s="7" t="s">
        <v>62</v>
      </c>
    </row>
    <row r="32" spans="2:3" ht="15" customHeight="1">
      <c r="B32" s="3">
        <v>28</v>
      </c>
      <c r="C32" s="7" t="s">
        <v>63</v>
      </c>
    </row>
    <row r="33" spans="2:3" ht="15" customHeight="1">
      <c r="B33" s="3">
        <v>29</v>
      </c>
      <c r="C33" s="7" t="s">
        <v>64</v>
      </c>
    </row>
    <row r="34" spans="2:3" ht="15" customHeight="1">
      <c r="B34" s="3">
        <v>30</v>
      </c>
      <c r="C34" s="7" t="s">
        <v>65</v>
      </c>
    </row>
    <row r="35" spans="2:3" ht="15" customHeight="1">
      <c r="B35" s="3">
        <v>31</v>
      </c>
      <c r="C35" s="7" t="s">
        <v>66</v>
      </c>
    </row>
    <row r="36" spans="2:3" ht="15" customHeight="1">
      <c r="B36" s="3">
        <v>32</v>
      </c>
      <c r="C36" s="7" t="s">
        <v>67</v>
      </c>
    </row>
    <row r="37" spans="2:3" ht="15" customHeight="1">
      <c r="B37" s="3">
        <v>33</v>
      </c>
      <c r="C37" s="7" t="s">
        <v>68</v>
      </c>
    </row>
    <row r="38" spans="2:3" ht="15" customHeight="1">
      <c r="B38" s="3">
        <v>34</v>
      </c>
      <c r="C38" s="7" t="s">
        <v>69</v>
      </c>
    </row>
    <row r="39" spans="2:3" ht="15" customHeight="1">
      <c r="B39" s="3">
        <v>35</v>
      </c>
      <c r="C39" s="7" t="s">
        <v>70</v>
      </c>
    </row>
    <row r="40" spans="2:3" ht="15" customHeight="1">
      <c r="B40" s="3">
        <v>36</v>
      </c>
      <c r="C40" s="7" t="s">
        <v>71</v>
      </c>
    </row>
    <row r="41" spans="2:3" ht="15" customHeight="1">
      <c r="B41" s="3">
        <v>37</v>
      </c>
      <c r="C41" s="7" t="s">
        <v>72</v>
      </c>
    </row>
    <row r="42" spans="2:3" ht="15" customHeight="1">
      <c r="B42" s="3">
        <v>38</v>
      </c>
      <c r="C42" s="7" t="s">
        <v>73</v>
      </c>
    </row>
    <row r="43" spans="2:3" ht="15" customHeight="1">
      <c r="B43" s="3">
        <v>39</v>
      </c>
      <c r="C43" s="7" t="s">
        <v>74</v>
      </c>
    </row>
    <row r="44" spans="2:3" ht="15" customHeight="1">
      <c r="B44" s="3">
        <v>40</v>
      </c>
      <c r="C44" s="7" t="s">
        <v>75</v>
      </c>
    </row>
    <row r="45" spans="2:3" ht="15" customHeight="1">
      <c r="B45" s="3">
        <v>41</v>
      </c>
      <c r="C45" s="7" t="s">
        <v>76</v>
      </c>
    </row>
    <row r="46" spans="2:3" ht="15" customHeight="1">
      <c r="B46" s="3">
        <v>42</v>
      </c>
      <c r="C46" s="7" t="s">
        <v>77</v>
      </c>
    </row>
    <row r="47" spans="2:3" ht="15" customHeight="1">
      <c r="B47" s="3">
        <v>43</v>
      </c>
      <c r="C47" s="7" t="s">
        <v>78</v>
      </c>
    </row>
    <row r="48" spans="2:3" ht="15" customHeight="1">
      <c r="B48" s="3">
        <v>44</v>
      </c>
      <c r="C48" s="7" t="s">
        <v>79</v>
      </c>
    </row>
    <row r="49" spans="2:3" ht="15" customHeight="1">
      <c r="B49" s="3">
        <v>45</v>
      </c>
      <c r="C49" s="7" t="s">
        <v>80</v>
      </c>
    </row>
    <row r="50" spans="2:3" ht="15" customHeight="1">
      <c r="B50" s="3">
        <v>46</v>
      </c>
      <c r="C50" s="7" t="s">
        <v>81</v>
      </c>
    </row>
    <row r="51" spans="2:3" ht="15" customHeight="1">
      <c r="B51" s="3">
        <v>47</v>
      </c>
      <c r="C51" s="7" t="s">
        <v>82</v>
      </c>
    </row>
    <row r="52" spans="2:3" ht="15" customHeight="1">
      <c r="B52" s="3">
        <v>48</v>
      </c>
      <c r="C52" s="7" t="s">
        <v>33</v>
      </c>
    </row>
    <row r="53" spans="2:3" ht="15" customHeight="1">
      <c r="B53" s="3">
        <v>0</v>
      </c>
      <c r="C53" s="7"/>
    </row>
  </sheetData>
  <sheetProtection password="CC7B" sheet="1"/>
  <printOptions/>
  <pageMargins left="0.7" right="0.7" top="0.75" bottom="0.75" header="0.3" footer="0.3"/>
  <pageSetup fitToHeight="1" fitToWidth="1"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dc:creator>
  <cp:keywords/>
  <dc:description/>
  <cp:lastModifiedBy>Hiro</cp:lastModifiedBy>
  <cp:lastPrinted>2020-07-13T13:29:52Z</cp:lastPrinted>
  <dcterms:created xsi:type="dcterms:W3CDTF">2020-06-27T06:53:31Z</dcterms:created>
  <dcterms:modified xsi:type="dcterms:W3CDTF">2020-07-13T13:31:38Z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